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'Sheet1'!$3:$4</definedName>
    <definedName name="_xlfn.COUNTIFS" hidden="1">#NAME?</definedName>
  </definedNames>
  <calcPr fullCalcOnLoad="1"/>
</workbook>
</file>

<file path=xl/sharedStrings.xml><?xml version="1.0" encoding="utf-8"?>
<sst xmlns="http://schemas.openxmlformats.org/spreadsheetml/2006/main" count="739" uniqueCount="184">
  <si>
    <t>12-2023年德化县事业单位公开招聘编制内工作人员岗位信息表</t>
  </si>
  <si>
    <r>
      <t>特别说明：
1.所有岗位的聘用人员在本县的最低服务年限五年，其中德化县卫生健康局下属医疗卫生单位所有受聘人员服务期不含规培、外出进修学习的时间；
2.专门岗位中注明“</t>
    </r>
    <r>
      <rPr>
        <sz val="12"/>
        <rFont val="宋体"/>
        <family val="0"/>
      </rPr>
      <t>专门岗位一</t>
    </r>
    <r>
      <rPr>
        <sz val="12"/>
        <rFont val="宋体"/>
        <family val="0"/>
      </rPr>
      <t>”是专门面向2023年8月31日前在德化县（含德化县生源在外地区）服务期满且考核合格的大学生志愿服务西部计划（含研究生支教团）和省市统一组织实施的大学生志愿服务欠发达地区计划、高校毕业生服务社区计划、“三支一扶”计划的人员；
3.专门岗位中注明“</t>
    </r>
    <r>
      <rPr>
        <sz val="12"/>
        <rFont val="宋体"/>
        <family val="0"/>
      </rPr>
      <t>专门岗位二</t>
    </r>
    <r>
      <rPr>
        <sz val="12"/>
        <rFont val="宋体"/>
        <family val="0"/>
      </rPr>
      <t>”是专门面向</t>
    </r>
    <r>
      <rPr>
        <sz val="12"/>
        <rFont val="宋体"/>
        <family val="0"/>
      </rPr>
      <t>从泉州市应征入伍的普通全日制大学生退役士兵（要求报考人员必须是由泉州市兵役机关批准入伍，并在2023年8月31日前毕业且退役</t>
    </r>
    <r>
      <rPr>
        <sz val="12"/>
        <rFont val="宋体"/>
        <family val="0"/>
      </rPr>
      <t>）；
4.报考德化县消防救援勤务中心岗位的报考人员须于体检前按规定时间参加心理素质测评和体能测评，不得申请延期，体检标准参照《军队院校招收学员体格检查标准》（陆勤人员）。</t>
    </r>
    <r>
      <rPr>
        <b/>
        <sz val="12"/>
        <rFont val="宋体"/>
        <family val="0"/>
      </rPr>
      <t>（1）心理素质测评。</t>
    </r>
    <r>
      <rPr>
        <sz val="12"/>
        <rFont val="宋体"/>
        <family val="0"/>
      </rPr>
      <t>心理素质测评统一使用国家综合性消防救援队伍消防员招录心理测查系统，主要考察招录对象的心理承受和自我调节能力，心理测评结果仅作为辨识报考人员是否适合从事消防救援工作的重要参考，每名报考人员仅测试1次，由系统自动评判“合格”或“不合格”。</t>
    </r>
    <r>
      <rPr>
        <b/>
        <sz val="12"/>
        <rFont val="宋体"/>
        <family val="0"/>
      </rPr>
      <t>（2）体能测评。</t>
    </r>
    <r>
      <rPr>
        <sz val="12"/>
        <rFont val="宋体"/>
        <family val="0"/>
      </rPr>
      <t>体能测评主要测试肌肉力量、肌肉耐力和柔韧素质等。测评项目：中长跑（男生1500米在8分30秒内，女生800米在6分钟内为合格）、立定跳远（男生1.7米以上，女生1.6米以上为合格）、俯卧撑（男生每分钟20个以上为合格）、仰卧起坐（女生每分钟20个以上为合格）。任一项目不合格，则体能测评不合格。
注意：参加体能测试前，报考人员的身体状况必须能够适应剧烈活动，否则取消体能测评资格、不予延期。
5.主</t>
    </r>
    <r>
      <rPr>
        <sz val="12"/>
        <rFont val="宋体"/>
        <family val="0"/>
      </rPr>
      <t>管代码269-291招聘单位联系人及电话：赖先生0595-23522351；主管代码</t>
    </r>
    <r>
      <rPr>
        <sz val="12"/>
        <rFont val="宋体"/>
        <family val="0"/>
      </rPr>
      <t>292</t>
    </r>
    <r>
      <rPr>
        <sz val="12"/>
        <rFont val="宋体"/>
        <family val="0"/>
      </rPr>
      <t>招聘单位联系人及电话：郑女士0595-36334516。</t>
    </r>
  </si>
  <si>
    <t>主管代码</t>
  </si>
  <si>
    <t>主管
部门</t>
  </si>
  <si>
    <t>单位代码</t>
  </si>
  <si>
    <t>单位
名称</t>
  </si>
  <si>
    <t>经费形式</t>
  </si>
  <si>
    <t>岗位代码</t>
  </si>
  <si>
    <t>岗位类别及名称</t>
  </si>
  <si>
    <t>岗位最高级别</t>
  </si>
  <si>
    <t>招聘人数</t>
  </si>
  <si>
    <t>专门岗位</t>
  </si>
  <si>
    <t>所 需 资 格 条 件</t>
  </si>
  <si>
    <t>笔试
科目</t>
  </si>
  <si>
    <t>考试方式及折算比例</t>
  </si>
  <si>
    <t>备注</t>
  </si>
  <si>
    <t>最高年龄</t>
  </si>
  <si>
    <t>性别</t>
  </si>
  <si>
    <t>户籍</t>
  </si>
  <si>
    <t>政治面貌</t>
  </si>
  <si>
    <t>学历
类别</t>
  </si>
  <si>
    <t>学历</t>
  </si>
  <si>
    <t>学位</t>
  </si>
  <si>
    <t>专业要求</t>
  </si>
  <si>
    <t>其他要求</t>
  </si>
  <si>
    <t>笔试</t>
  </si>
  <si>
    <t>面试</t>
  </si>
  <si>
    <t>专业测试</t>
  </si>
  <si>
    <t>德化县教育局</t>
  </si>
  <si>
    <t>德化县第六实验小学</t>
  </si>
  <si>
    <t>财政核拨</t>
  </si>
  <si>
    <t>专技（会计）</t>
  </si>
  <si>
    <t>12级</t>
  </si>
  <si>
    <t>非专门岗位</t>
  </si>
  <si>
    <t>不限</t>
  </si>
  <si>
    <t>本科及以上</t>
  </si>
  <si>
    <t>学士及以上</t>
  </si>
  <si>
    <t>会计与审计类、经济贸易类</t>
  </si>
  <si>
    <t>综合基础知识</t>
  </si>
  <si>
    <t>德化县第二实验小学鹏祥分校</t>
  </si>
  <si>
    <t>德化县龙浔中心小学</t>
  </si>
  <si>
    <t>德化县司法局</t>
  </si>
  <si>
    <t>德化县公证处</t>
  </si>
  <si>
    <t>专技（公证员）</t>
  </si>
  <si>
    <t>法学类</t>
  </si>
  <si>
    <t>通过国家统一法律职业资格考试</t>
  </si>
  <si>
    <t>德化县财政局</t>
  </si>
  <si>
    <t>德化县国库支付中心</t>
  </si>
  <si>
    <t>专技（经济）</t>
  </si>
  <si>
    <t>财政金融类</t>
  </si>
  <si>
    <t>德化县林业局</t>
  </si>
  <si>
    <t>德化县龙门滩林业工作站</t>
  </si>
  <si>
    <t>专技（林业）</t>
  </si>
  <si>
    <t>研究生</t>
  </si>
  <si>
    <t>硕士及以上</t>
  </si>
  <si>
    <t>林业工程类、森林资源类</t>
  </si>
  <si>
    <t>需林业野外作业、森林火灾预防等。</t>
  </si>
  <si>
    <t>德化县南埕林业工作站</t>
  </si>
  <si>
    <t>德化县春美林业工作站</t>
  </si>
  <si>
    <t>德化县水利局</t>
  </si>
  <si>
    <t>德化县水利工程质量与安全站</t>
  </si>
  <si>
    <t>专技（水利）</t>
  </si>
  <si>
    <t>水利类、测绘类</t>
  </si>
  <si>
    <t>德化县应急管理局</t>
  </si>
  <si>
    <t>德化县消防救援勤务中心</t>
  </si>
  <si>
    <t>专技(灭火救援及消防监督1)</t>
  </si>
  <si>
    <t>男</t>
  </si>
  <si>
    <t>公安学类、公安技术类、能源动力类</t>
  </si>
  <si>
    <t>须参加心理素质测评和体能测评；体检标准参照《军队院校招收学员体格检查标准》（陆勤人员）。</t>
  </si>
  <si>
    <t>专技（灭火救援及消防监督2）</t>
  </si>
  <si>
    <t>中国语言文学类、公共管理类</t>
  </si>
  <si>
    <t>福建德化陶瓷产业园区管理委员会</t>
  </si>
  <si>
    <t>德化陶瓷产业园区发展服务中心</t>
  </si>
  <si>
    <t>专技（项目服务）</t>
  </si>
  <si>
    <t>土建类</t>
  </si>
  <si>
    <t>德化县人民政府</t>
  </si>
  <si>
    <t>福建戴云山国家级自然保护区管理局</t>
  </si>
  <si>
    <t>专技（保护管理）</t>
  </si>
  <si>
    <t>森林资源类、植物生产类</t>
  </si>
  <si>
    <t>基层管理所岗位，需野外作业。</t>
  </si>
  <si>
    <t>德化县招商服务中心</t>
  </si>
  <si>
    <t>管理（招商服务）</t>
  </si>
  <si>
    <t>9级</t>
  </si>
  <si>
    <t>财政金融类、法学类</t>
  </si>
  <si>
    <t>德化县乡镇人民政府</t>
  </si>
  <si>
    <t>德化县乡镇综合执法队</t>
  </si>
  <si>
    <t>管理（法制审核员）</t>
  </si>
  <si>
    <t>三班镇综合执法队、水口镇综合执法队、赤水镇综合执法队、美湖镇综合执法队、上涌镇综合执法队、大铭乡综合执法队、桂阳乡综合执法队各1个。</t>
  </si>
  <si>
    <t>德化县浔中镇人民政府</t>
  </si>
  <si>
    <t>德化县浔中镇社会事务服务中心</t>
  </si>
  <si>
    <t>会计与审计类</t>
  </si>
  <si>
    <t>德化县龙门滩镇人民政府</t>
  </si>
  <si>
    <t>德化县龙门滩镇社会事务服务中心</t>
  </si>
  <si>
    <t>德化县雷峰镇人民政府</t>
  </si>
  <si>
    <t>德化县雷峰镇社会事务服务中心</t>
  </si>
  <si>
    <t>管理（项目招商服务）</t>
  </si>
  <si>
    <t>土建类、财政金融类</t>
  </si>
  <si>
    <t>德化县南埕镇人民政府</t>
  </si>
  <si>
    <t>德化县南埕镇社会事务服务中心</t>
  </si>
  <si>
    <t>德化县水口镇人民政府</t>
  </si>
  <si>
    <t>德化县水口镇综合便民服务中心</t>
  </si>
  <si>
    <t>管理（综合管理）</t>
  </si>
  <si>
    <t>专门岗位一</t>
  </si>
  <si>
    <t>大专及以上</t>
  </si>
  <si>
    <t>德化县国宝乡人民政府</t>
  </si>
  <si>
    <t>德化县国宝乡社会事务服务中心</t>
  </si>
  <si>
    <t>专技（公共服务）</t>
  </si>
  <si>
    <t>旅游餐饮类、财政金融类、会计与审计类</t>
  </si>
  <si>
    <t>德化县赤水镇人民政府</t>
  </si>
  <si>
    <t>德化县赤水镇社会事务服务中心</t>
  </si>
  <si>
    <t>专技（综合服务）</t>
  </si>
  <si>
    <t>土建类、水利类、计算机硬件技术类、机械类、会计与审计类、旅游餐饮类</t>
  </si>
  <si>
    <t>德化县美湖镇人民政府</t>
  </si>
  <si>
    <t>德化县美湖镇社会事务服务中心</t>
  </si>
  <si>
    <t>德化县大铭乡人民政府</t>
  </si>
  <si>
    <t>德化县大铭乡社会事务服务中心</t>
  </si>
  <si>
    <t>管理（便民服务）</t>
  </si>
  <si>
    <t>中国语言文学类、土建类、工商管理类、会计与审计类、艺术设计类、机械类</t>
  </si>
  <si>
    <t>德化县春美乡人民政府</t>
  </si>
  <si>
    <t>德化县春美乡社会事务服务中心</t>
  </si>
  <si>
    <t>管理（宣传服务）</t>
  </si>
  <si>
    <t>新闻传播学类、公共管理类</t>
  </si>
  <si>
    <t>德化县春美乡综合便民服务中心</t>
  </si>
  <si>
    <t>德化县上涌镇人民政府</t>
  </si>
  <si>
    <t>德化县上涌镇社会事务服务中心</t>
  </si>
  <si>
    <t>管理（综合服务）</t>
  </si>
  <si>
    <t>专门岗位二</t>
  </si>
  <si>
    <t>德化县汤头乡人民政府</t>
  </si>
  <si>
    <t>德化县汤头乡社会事务服务中心</t>
  </si>
  <si>
    <t>德化县葛坑镇人民政府</t>
  </si>
  <si>
    <t>德化县葛坑镇社会事务服务中心</t>
  </si>
  <si>
    <t>德化县杨梅乡人民政府</t>
  </si>
  <si>
    <t>德化县杨梅乡综合便民服务中心</t>
  </si>
  <si>
    <t>德化县卫生健康局</t>
  </si>
  <si>
    <t>德化县医院</t>
  </si>
  <si>
    <t>财政拨补</t>
  </si>
  <si>
    <t>专技（神经外科医师）</t>
  </si>
  <si>
    <t>外科学（神经外科方向）、临床医学（神经外科方向）</t>
  </si>
  <si>
    <t>医学基础知识</t>
  </si>
  <si>
    <t>专技（骨科医师）</t>
  </si>
  <si>
    <t>外科学（骨科方向）、临床医学(骨科方向）</t>
  </si>
  <si>
    <t>专技（胸外科医师）</t>
  </si>
  <si>
    <t>外科学（胸心外方向）、临床医学（胸心外方向）</t>
  </si>
  <si>
    <t>专技（肾内科医师）</t>
  </si>
  <si>
    <t>内科学（肾病或血透方向）、临床医学（肾病或血透方向）</t>
  </si>
  <si>
    <t>专技（风湿科医师）</t>
  </si>
  <si>
    <t>临床医学（风湿病方向）、内科学（风湿病方向）</t>
  </si>
  <si>
    <t>专技（重症医学科医师）</t>
  </si>
  <si>
    <t>重症医学、临床医学（重症医学方向或急诊医学方向）</t>
  </si>
  <si>
    <t>专技（急诊科医师）</t>
  </si>
  <si>
    <t>急诊医学、临床医学（重症医学方向或急诊医学方向）</t>
  </si>
  <si>
    <t>专技（临床药师）</t>
  </si>
  <si>
    <t>临床药学、药学（临床药学方向）、应用药学（临床药学方向）</t>
  </si>
  <si>
    <t>专技（精神心理科医师）</t>
  </si>
  <si>
    <t>医学学士及以上</t>
  </si>
  <si>
    <t>精神病与精神卫生学、精神医学、临床医学（精神病学或医学心理学方向）</t>
  </si>
  <si>
    <t>德化县中医院</t>
  </si>
  <si>
    <t>专技（临床医师）</t>
  </si>
  <si>
    <t>中医内科学、中西医结合临床、全科医学、内科学、外科学（普外科、泌尿外科、胃肠外科、甲乳外科、肝胆外科方向）、临床医学（普外科、泌尿外科、胃肠外科、甲乳外科、肝胆外科、外科学方向）</t>
  </si>
  <si>
    <t>专技（护士）</t>
  </si>
  <si>
    <t>护理学类</t>
  </si>
  <si>
    <t>护理专业知识</t>
  </si>
  <si>
    <t>德化县疾病预防控制中心</t>
  </si>
  <si>
    <t>专技（公卫科医师）</t>
  </si>
  <si>
    <t>公共卫生与预防医学类</t>
  </si>
  <si>
    <t>专技（理化检验）</t>
  </si>
  <si>
    <t>化学类</t>
  </si>
  <si>
    <t>专技（办公室文字综合）</t>
  </si>
  <si>
    <t>中国语言文学类</t>
  </si>
  <si>
    <t>德化县第三医院</t>
  </si>
  <si>
    <t>专技（康复科技师）</t>
  </si>
  <si>
    <t>康复治疗学、康复治疗技术、康复物理治疗、康复作业治疗、康复工程技术、康复辅助器具技术</t>
  </si>
  <si>
    <t>使用德化县大铭乡卫生院编制。</t>
  </si>
  <si>
    <t>德化县总医院（德化县乡镇卫生院）</t>
  </si>
  <si>
    <t>专技（中医科室医师）</t>
  </si>
  <si>
    <t>中医学和中西医结合类</t>
  </si>
  <si>
    <t>德化县南埕镇卫生院、德化县赤水镇卫生院、德化县大铭乡卫生院各1人。</t>
  </si>
  <si>
    <t>德化县总医院（德化县桂阳乡卫生院）</t>
  </si>
  <si>
    <t>专技（临床科室医师）</t>
  </si>
  <si>
    <t>临床医学类</t>
  </si>
  <si>
    <t>德化县总医院（德化县美湖镇卫生院）</t>
  </si>
  <si>
    <t>专技（医技科室技师）</t>
  </si>
  <si>
    <t>医学技术类</t>
  </si>
  <si>
    <t>德化县总医院（德化县葛坑镇卫生院）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</si>
</sst>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00"/>
  </numFmts>
  <fonts count="53">
    <font>
      <sz val="11"/>
      <color theme="1"/>
      <name val="Calibri"/>
      <family val="0"/>
    </font>
    <font>
      <sz val="11"/>
      <name val="宋体"/>
      <family val="0"/>
    </font>
    <font>
      <sz val="10"/>
      <name val="宋体"/>
      <family val="0"/>
    </font>
    <font>
      <sz val="11"/>
      <name val="楷体_GB2312"/>
      <family val="0"/>
    </font>
    <font>
      <b/>
      <sz val="18"/>
      <name val="宋体"/>
      <family val="0"/>
    </font>
    <font>
      <sz val="12"/>
      <name val="宋体"/>
      <family val="0"/>
    </font>
    <font>
      <b/>
      <sz val="10"/>
      <name val="黑体"/>
      <family val="0"/>
    </font>
    <font>
      <sz val="10"/>
      <color indexed="8"/>
      <name val="宋体"/>
      <family val="0"/>
    </font>
    <font>
      <sz val="10"/>
      <name val="SimSun"/>
      <family val="0"/>
    </font>
    <font>
      <sz val="11"/>
      <color indexed="9"/>
      <name val="宋体"/>
      <family val="0"/>
    </font>
    <font>
      <b/>
      <sz val="18"/>
      <color indexed="54"/>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b/>
      <sz val="11"/>
      <color indexed="9"/>
      <name val="宋体"/>
      <family val="0"/>
    </font>
    <font>
      <b/>
      <sz val="11"/>
      <color indexed="63"/>
      <name val="宋体"/>
      <family val="0"/>
    </font>
    <font>
      <i/>
      <sz val="11"/>
      <color indexed="23"/>
      <name val="宋体"/>
      <family val="0"/>
    </font>
    <font>
      <sz val="11"/>
      <color indexed="16"/>
      <name val="宋体"/>
      <family val="0"/>
    </font>
    <font>
      <sz val="11"/>
      <color indexed="19"/>
      <name val="宋体"/>
      <family val="0"/>
    </font>
    <font>
      <sz val="11"/>
      <color indexed="53"/>
      <name val="宋体"/>
      <family val="0"/>
    </font>
    <font>
      <b/>
      <sz val="11"/>
      <color indexed="8"/>
      <name val="宋体"/>
      <family val="0"/>
    </font>
    <font>
      <sz val="11"/>
      <color indexed="10"/>
      <name val="宋体"/>
      <family val="0"/>
    </font>
    <font>
      <sz val="11"/>
      <color indexed="17"/>
      <name val="宋体"/>
      <family val="0"/>
    </font>
    <font>
      <b/>
      <sz val="11"/>
      <color indexed="53"/>
      <name val="宋体"/>
      <family val="0"/>
    </font>
    <font>
      <sz val="11"/>
      <color indexed="62"/>
      <name val="宋体"/>
      <family val="0"/>
    </font>
    <font>
      <b/>
      <sz val="1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b/>
      <sz val="18"/>
      <name val="Cambria"/>
      <family val="0"/>
    </font>
    <font>
      <sz val="12"/>
      <name val="Calibri"/>
      <family val="0"/>
    </font>
    <font>
      <sz val="10"/>
      <name val="Calibri"/>
      <family val="0"/>
    </font>
    <font>
      <sz val="10"/>
      <color theme="1"/>
      <name val="宋体"/>
      <family val="0"/>
    </font>
    <font>
      <sz val="10"/>
      <color rgb="FF000000"/>
      <name val="宋体"/>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0"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6" fillId="0" borderId="0" applyNumberFormat="0" applyFill="0" applyBorder="0" applyAlignment="0" applyProtection="0"/>
    <xf numFmtId="0" fontId="29"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9"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0" fillId="28" borderId="0" applyNumberFormat="0" applyBorder="0" applyAlignment="0" applyProtection="0"/>
    <xf numFmtId="0" fontId="46" fillId="29" borderId="8" applyNumberFormat="0" applyAlignment="0" applyProtection="0"/>
    <xf numFmtId="0" fontId="0"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cellStyleXfs>
  <cellXfs count="38">
    <xf numFmtId="0" fontId="0" fillId="0" borderId="0" xfId="0" applyFont="1" applyAlignment="1">
      <alignment vertical="center"/>
    </xf>
    <xf numFmtId="0" fontId="47"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7" fillId="0" borderId="0" xfId="0" applyFont="1" applyAlignment="1">
      <alignment vertical="center" wrapText="1"/>
    </xf>
    <xf numFmtId="0" fontId="3" fillId="0" borderId="0" xfId="0" applyFont="1" applyAlignment="1">
      <alignment horizontal="left" vertical="center" wrapText="1"/>
    </xf>
    <xf numFmtId="0" fontId="47" fillId="0" borderId="0" xfId="0" applyFont="1" applyAlignment="1">
      <alignment horizontal="center" vertical="center" wrapText="1"/>
    </xf>
    <xf numFmtId="176" fontId="47" fillId="0" borderId="0" xfId="0" applyNumberFormat="1" applyFont="1" applyAlignment="1">
      <alignment vertical="center" wrapText="1"/>
    </xf>
    <xf numFmtId="0" fontId="48" fillId="0" borderId="0" xfId="0" applyFont="1" applyFill="1" applyAlignment="1">
      <alignment horizontal="center" vertical="center" wrapText="1"/>
    </xf>
    <xf numFmtId="0" fontId="49" fillId="0" borderId="0" xfId="0"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77" fontId="50" fillId="0" borderId="9"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178" fontId="2"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177" fontId="7" fillId="0" borderId="9" xfId="0" applyNumberFormat="1" applyFont="1" applyFill="1" applyBorder="1" applyAlignment="1">
      <alignment horizontal="center" vertical="center"/>
    </xf>
    <xf numFmtId="0" fontId="5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0" xfId="0" applyFont="1" applyFill="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51" fillId="0" borderId="9" xfId="0" applyNumberFormat="1" applyFont="1" applyFill="1" applyBorder="1" applyAlignment="1">
      <alignment horizontal="center" vertical="center" wrapText="1"/>
    </xf>
    <xf numFmtId="0" fontId="51"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justify" vertical="center" wrapText="1"/>
    </xf>
    <xf numFmtId="9" fontId="2" fillId="0" borderId="9"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4"/>
  <sheetViews>
    <sheetView tabSelected="1" zoomScaleSheetLayoutView="100" workbookViewId="0" topLeftCell="A51">
      <selection activeCell="O7" sqref="O7"/>
    </sheetView>
  </sheetViews>
  <sheetFormatPr defaultColWidth="9.00390625" defaultRowHeight="15"/>
  <cols>
    <col min="1" max="1" width="4.421875" style="7" customWidth="1"/>
    <col min="2" max="2" width="11.57421875" style="8" customWidth="1"/>
    <col min="3" max="3" width="4.140625" style="8" customWidth="1"/>
    <col min="4" max="4" width="10.421875" style="8" customWidth="1"/>
    <col min="5" max="5" width="5.140625" style="7" customWidth="1"/>
    <col min="6" max="6" width="4.00390625" style="7" customWidth="1"/>
    <col min="7" max="7" width="10.421875" style="9" customWidth="1"/>
    <col min="8" max="8" width="5.28125" style="7" customWidth="1"/>
    <col min="9" max="9" width="4.7109375" style="10" customWidth="1"/>
    <col min="10" max="10" width="5.8515625" style="10" customWidth="1"/>
    <col min="11" max="11" width="4.421875" style="7" customWidth="1"/>
    <col min="12" max="14" width="4.28125" style="7" customWidth="1"/>
    <col min="15" max="15" width="5.28125" style="7" customWidth="1"/>
    <col min="16" max="16" width="6.421875" style="7" customWidth="1"/>
    <col min="17" max="17" width="6.57421875" style="7" customWidth="1"/>
    <col min="18" max="18" width="14.57421875" style="7" customWidth="1"/>
    <col min="19" max="19" width="9.8515625" style="7" customWidth="1"/>
    <col min="20" max="20" width="6.421875" style="7" customWidth="1"/>
    <col min="21" max="21" width="5.421875" style="7" customWidth="1"/>
    <col min="22" max="22" width="4.00390625" style="7" customWidth="1"/>
    <col min="23" max="23" width="5.28125" style="7" customWidth="1"/>
    <col min="24" max="24" width="12.421875" style="7" customWidth="1"/>
    <col min="25" max="16384" width="9.00390625" style="7" customWidth="1"/>
  </cols>
  <sheetData>
    <row r="1" spans="1:24" ht="33" customHeight="1">
      <c r="A1" s="11" t="s">
        <v>0</v>
      </c>
      <c r="B1" s="11"/>
      <c r="C1" s="11"/>
      <c r="D1" s="11"/>
      <c r="E1" s="11"/>
      <c r="F1" s="11"/>
      <c r="G1" s="11"/>
      <c r="H1" s="11"/>
      <c r="I1" s="11"/>
      <c r="J1" s="11"/>
      <c r="K1" s="11"/>
      <c r="L1" s="11"/>
      <c r="M1" s="11"/>
      <c r="N1" s="11"/>
      <c r="O1" s="11"/>
      <c r="P1" s="11"/>
      <c r="Q1" s="11"/>
      <c r="R1" s="11"/>
      <c r="S1" s="11"/>
      <c r="T1" s="11"/>
      <c r="U1" s="11"/>
      <c r="V1" s="11"/>
      <c r="W1" s="11"/>
      <c r="X1" s="11"/>
    </row>
    <row r="2" spans="1:24" ht="219" customHeight="1">
      <c r="A2" s="12" t="s">
        <v>1</v>
      </c>
      <c r="B2" s="12"/>
      <c r="C2" s="12"/>
      <c r="D2" s="12"/>
      <c r="E2" s="12"/>
      <c r="F2" s="12"/>
      <c r="G2" s="25"/>
      <c r="H2" s="12"/>
      <c r="I2" s="12"/>
      <c r="J2" s="12"/>
      <c r="K2" s="12"/>
      <c r="L2" s="12"/>
      <c r="M2" s="12"/>
      <c r="N2" s="12"/>
      <c r="O2" s="12"/>
      <c r="P2" s="12"/>
      <c r="Q2" s="12"/>
      <c r="R2" s="12"/>
      <c r="S2" s="12"/>
      <c r="T2" s="12"/>
      <c r="U2" s="12"/>
      <c r="V2" s="12"/>
      <c r="W2" s="12"/>
      <c r="X2" s="12"/>
    </row>
    <row r="3" spans="1:24" s="1" customFormat="1" ht="30" customHeight="1">
      <c r="A3" s="13" t="s">
        <v>2</v>
      </c>
      <c r="B3" s="13" t="s">
        <v>3</v>
      </c>
      <c r="C3" s="14" t="s">
        <v>4</v>
      </c>
      <c r="D3" s="13" t="s">
        <v>5</v>
      </c>
      <c r="E3" s="13" t="s">
        <v>6</v>
      </c>
      <c r="F3" s="14" t="s">
        <v>7</v>
      </c>
      <c r="G3" s="13" t="s">
        <v>8</v>
      </c>
      <c r="H3" s="13" t="s">
        <v>9</v>
      </c>
      <c r="I3" s="26" t="s">
        <v>10</v>
      </c>
      <c r="J3" s="27" t="s">
        <v>11</v>
      </c>
      <c r="K3" s="28" t="s">
        <v>12</v>
      </c>
      <c r="L3" s="28"/>
      <c r="M3" s="28"/>
      <c r="N3" s="28"/>
      <c r="O3" s="28"/>
      <c r="P3" s="28"/>
      <c r="Q3" s="28"/>
      <c r="R3" s="28"/>
      <c r="S3" s="30"/>
      <c r="T3" s="14" t="s">
        <v>13</v>
      </c>
      <c r="U3" s="13" t="s">
        <v>14</v>
      </c>
      <c r="V3" s="13"/>
      <c r="W3" s="13"/>
      <c r="X3" s="13" t="s">
        <v>15</v>
      </c>
    </row>
    <row r="4" spans="1:24" s="1" customFormat="1" ht="55.5" customHeight="1">
      <c r="A4" s="13"/>
      <c r="B4" s="13"/>
      <c r="C4" s="15"/>
      <c r="D4" s="13"/>
      <c r="E4" s="13"/>
      <c r="F4" s="15"/>
      <c r="G4" s="13"/>
      <c r="H4" s="13"/>
      <c r="I4" s="26"/>
      <c r="J4" s="27"/>
      <c r="K4" s="29" t="s">
        <v>16</v>
      </c>
      <c r="L4" s="13" t="s">
        <v>17</v>
      </c>
      <c r="M4" s="13" t="s">
        <v>18</v>
      </c>
      <c r="N4" s="13" t="s">
        <v>19</v>
      </c>
      <c r="O4" s="13" t="s">
        <v>20</v>
      </c>
      <c r="P4" s="13" t="s">
        <v>21</v>
      </c>
      <c r="Q4" s="13" t="s">
        <v>22</v>
      </c>
      <c r="R4" s="13" t="s">
        <v>23</v>
      </c>
      <c r="S4" s="13" t="s">
        <v>24</v>
      </c>
      <c r="T4" s="15"/>
      <c r="U4" s="13" t="s">
        <v>25</v>
      </c>
      <c r="V4" s="13" t="s">
        <v>26</v>
      </c>
      <c r="W4" s="13" t="s">
        <v>27</v>
      </c>
      <c r="X4" s="13"/>
    </row>
    <row r="5" spans="1:24" s="2" customFormat="1" ht="40.5" customHeight="1">
      <c r="A5" s="16">
        <v>269</v>
      </c>
      <c r="B5" s="17" t="s">
        <v>28</v>
      </c>
      <c r="C5" s="18">
        <f aca="true" t="shared" si="0" ref="C5:C8">IF(A5=A4,(IF(D5=D4,C4,C4+1)),1)</f>
        <v>1</v>
      </c>
      <c r="D5" s="19" t="s">
        <v>29</v>
      </c>
      <c r="E5" s="17" t="s">
        <v>30</v>
      </c>
      <c r="F5" s="18">
        <f>_xlfn.COUNTIFS(D$3:D5,D5,A$3:A5,A5)</f>
        <v>1</v>
      </c>
      <c r="G5" s="21" t="s">
        <v>31</v>
      </c>
      <c r="H5" s="21" t="s">
        <v>32</v>
      </c>
      <c r="I5" s="21">
        <v>1</v>
      </c>
      <c r="J5" s="21" t="s">
        <v>33</v>
      </c>
      <c r="K5" s="21">
        <v>35</v>
      </c>
      <c r="L5" s="21" t="s">
        <v>34</v>
      </c>
      <c r="M5" s="21" t="s">
        <v>34</v>
      </c>
      <c r="N5" s="21" t="s">
        <v>34</v>
      </c>
      <c r="O5" s="21" t="s">
        <v>34</v>
      </c>
      <c r="P5" s="21" t="s">
        <v>35</v>
      </c>
      <c r="Q5" s="21" t="s">
        <v>36</v>
      </c>
      <c r="R5" s="21" t="s">
        <v>37</v>
      </c>
      <c r="S5" s="21"/>
      <c r="T5" s="21" t="s">
        <v>38</v>
      </c>
      <c r="U5" s="31">
        <v>1</v>
      </c>
      <c r="V5" s="17"/>
      <c r="W5" s="17"/>
      <c r="X5" s="32"/>
    </row>
    <row r="6" spans="1:24" s="2" customFormat="1" ht="40.5" customHeight="1">
      <c r="A6" s="20">
        <f aca="true" t="shared" si="1" ref="A6:A8">IF(B6=B5,A5,A5+1)</f>
        <v>269</v>
      </c>
      <c r="B6" s="17" t="s">
        <v>28</v>
      </c>
      <c r="C6" s="18">
        <f t="shared" si="0"/>
        <v>2</v>
      </c>
      <c r="D6" s="19" t="s">
        <v>39</v>
      </c>
      <c r="E6" s="17" t="s">
        <v>30</v>
      </c>
      <c r="F6" s="18">
        <f>_xlfn.COUNTIFS(D$3:D6,D6,A$3:A6,A6)</f>
        <v>1</v>
      </c>
      <c r="G6" s="21" t="s">
        <v>31</v>
      </c>
      <c r="H6" s="21" t="s">
        <v>32</v>
      </c>
      <c r="I6" s="21">
        <v>1</v>
      </c>
      <c r="J6" s="21" t="s">
        <v>33</v>
      </c>
      <c r="K6" s="21">
        <v>35</v>
      </c>
      <c r="L6" s="21" t="s">
        <v>34</v>
      </c>
      <c r="M6" s="21" t="s">
        <v>34</v>
      </c>
      <c r="N6" s="21" t="s">
        <v>34</v>
      </c>
      <c r="O6" s="21" t="s">
        <v>34</v>
      </c>
      <c r="P6" s="21" t="s">
        <v>35</v>
      </c>
      <c r="Q6" s="21" t="s">
        <v>36</v>
      </c>
      <c r="R6" s="21" t="s">
        <v>37</v>
      </c>
      <c r="S6" s="21"/>
      <c r="T6" s="21" t="s">
        <v>38</v>
      </c>
      <c r="U6" s="31">
        <v>1</v>
      </c>
      <c r="V6" s="31"/>
      <c r="W6" s="31"/>
      <c r="X6" s="32"/>
    </row>
    <row r="7" spans="1:24" s="3" customFormat="1" ht="60" customHeight="1">
      <c r="A7" s="20">
        <f t="shared" si="1"/>
        <v>269</v>
      </c>
      <c r="B7" s="17" t="s">
        <v>28</v>
      </c>
      <c r="C7" s="18">
        <f t="shared" si="0"/>
        <v>3</v>
      </c>
      <c r="D7" s="19" t="s">
        <v>40</v>
      </c>
      <c r="E7" s="17" t="s">
        <v>30</v>
      </c>
      <c r="F7" s="18">
        <f>_xlfn.COUNTIFS(D$3:D7,D7,A$3:A7,A7)</f>
        <v>1</v>
      </c>
      <c r="G7" s="21" t="s">
        <v>31</v>
      </c>
      <c r="H7" s="21" t="s">
        <v>32</v>
      </c>
      <c r="I7" s="21">
        <v>1</v>
      </c>
      <c r="J7" s="21" t="s">
        <v>33</v>
      </c>
      <c r="K7" s="21">
        <v>35</v>
      </c>
      <c r="L7" s="21" t="s">
        <v>34</v>
      </c>
      <c r="M7" s="21" t="s">
        <v>34</v>
      </c>
      <c r="N7" s="21" t="s">
        <v>34</v>
      </c>
      <c r="O7" s="21" t="s">
        <v>34</v>
      </c>
      <c r="P7" s="21" t="s">
        <v>35</v>
      </c>
      <c r="Q7" s="21" t="s">
        <v>36</v>
      </c>
      <c r="R7" s="21" t="s">
        <v>37</v>
      </c>
      <c r="S7" s="21"/>
      <c r="T7" s="21" t="s">
        <v>38</v>
      </c>
      <c r="U7" s="31">
        <v>1</v>
      </c>
      <c r="V7" s="31"/>
      <c r="W7" s="31"/>
      <c r="X7" s="32"/>
    </row>
    <row r="8" spans="1:24" s="2" customFormat="1" ht="54.75" customHeight="1">
      <c r="A8" s="20">
        <f t="shared" si="1"/>
        <v>270</v>
      </c>
      <c r="B8" s="21" t="s">
        <v>41</v>
      </c>
      <c r="C8" s="18">
        <f t="shared" si="0"/>
        <v>1</v>
      </c>
      <c r="D8" s="21" t="s">
        <v>42</v>
      </c>
      <c r="E8" s="17" t="s">
        <v>30</v>
      </c>
      <c r="F8" s="18">
        <f>_xlfn.COUNTIFS(D$3:D8,D8,A$3:A8,A8)</f>
        <v>1</v>
      </c>
      <c r="G8" s="21" t="s">
        <v>43</v>
      </c>
      <c r="H8" s="21" t="s">
        <v>32</v>
      </c>
      <c r="I8" s="21">
        <v>1</v>
      </c>
      <c r="J8" s="21" t="s">
        <v>33</v>
      </c>
      <c r="K8" s="21">
        <v>35</v>
      </c>
      <c r="L8" s="21" t="s">
        <v>34</v>
      </c>
      <c r="M8" s="21" t="s">
        <v>34</v>
      </c>
      <c r="N8" s="21" t="s">
        <v>34</v>
      </c>
      <c r="O8" s="21" t="s">
        <v>34</v>
      </c>
      <c r="P8" s="21" t="s">
        <v>35</v>
      </c>
      <c r="Q8" s="21" t="s">
        <v>36</v>
      </c>
      <c r="R8" s="21" t="s">
        <v>44</v>
      </c>
      <c r="S8" s="21" t="s">
        <v>45</v>
      </c>
      <c r="T8" s="21" t="s">
        <v>38</v>
      </c>
      <c r="U8" s="31">
        <v>1</v>
      </c>
      <c r="V8" s="31"/>
      <c r="W8" s="17"/>
      <c r="X8" s="32"/>
    </row>
    <row r="9" spans="1:24" s="4" customFormat="1" ht="39.75" customHeight="1">
      <c r="A9" s="20">
        <f aca="true" t="shared" si="2" ref="A9:A54">IF(B9=B8,A8,A8+1)</f>
        <v>271</v>
      </c>
      <c r="B9" s="17" t="s">
        <v>46</v>
      </c>
      <c r="C9" s="18">
        <f aca="true" t="shared" si="3" ref="C9:C54">IF(A9=A8,(IF(D9=D8,C8,C8+1)),1)</f>
        <v>1</v>
      </c>
      <c r="D9" s="17" t="s">
        <v>47</v>
      </c>
      <c r="E9" s="17" t="s">
        <v>30</v>
      </c>
      <c r="F9" s="18">
        <f>_xlfn.COUNTIFS(D$3:D9,D9,A$3:A9,A9)</f>
        <v>1</v>
      </c>
      <c r="G9" s="21" t="s">
        <v>48</v>
      </c>
      <c r="H9" s="21" t="s">
        <v>32</v>
      </c>
      <c r="I9" s="21">
        <v>1</v>
      </c>
      <c r="J9" s="21" t="s">
        <v>33</v>
      </c>
      <c r="K9" s="21">
        <v>35</v>
      </c>
      <c r="L9" s="21" t="s">
        <v>34</v>
      </c>
      <c r="M9" s="21" t="s">
        <v>34</v>
      </c>
      <c r="N9" s="21" t="s">
        <v>34</v>
      </c>
      <c r="O9" s="21" t="s">
        <v>34</v>
      </c>
      <c r="P9" s="21" t="s">
        <v>35</v>
      </c>
      <c r="Q9" s="21" t="s">
        <v>36</v>
      </c>
      <c r="R9" s="21" t="s">
        <v>49</v>
      </c>
      <c r="S9" s="21"/>
      <c r="T9" s="21" t="s">
        <v>38</v>
      </c>
      <c r="U9" s="31">
        <v>1</v>
      </c>
      <c r="V9" s="17"/>
      <c r="W9" s="17"/>
      <c r="X9" s="32"/>
    </row>
    <row r="10" spans="1:24" s="5" customFormat="1" ht="54" customHeight="1">
      <c r="A10" s="20">
        <f t="shared" si="2"/>
        <v>272</v>
      </c>
      <c r="B10" s="17" t="s">
        <v>50</v>
      </c>
      <c r="C10" s="18">
        <f t="shared" si="3"/>
        <v>1</v>
      </c>
      <c r="D10" s="17" t="s">
        <v>51</v>
      </c>
      <c r="E10" s="17" t="s">
        <v>30</v>
      </c>
      <c r="F10" s="18">
        <f>_xlfn.COUNTIFS(D$3:D10,D10,A$3:A10,A10)</f>
        <v>1</v>
      </c>
      <c r="G10" s="21" t="s">
        <v>52</v>
      </c>
      <c r="H10" s="21" t="s">
        <v>32</v>
      </c>
      <c r="I10" s="21">
        <v>2</v>
      </c>
      <c r="J10" s="21" t="s">
        <v>33</v>
      </c>
      <c r="K10" s="21">
        <v>35</v>
      </c>
      <c r="L10" s="21" t="s">
        <v>34</v>
      </c>
      <c r="M10" s="21" t="s">
        <v>34</v>
      </c>
      <c r="N10" s="21" t="s">
        <v>34</v>
      </c>
      <c r="O10" s="21" t="s">
        <v>34</v>
      </c>
      <c r="P10" s="21" t="s">
        <v>53</v>
      </c>
      <c r="Q10" s="21" t="s">
        <v>54</v>
      </c>
      <c r="R10" s="21" t="s">
        <v>55</v>
      </c>
      <c r="S10" s="21"/>
      <c r="T10" s="21" t="s">
        <v>38</v>
      </c>
      <c r="U10" s="31">
        <v>1</v>
      </c>
      <c r="V10" s="31"/>
      <c r="W10" s="17"/>
      <c r="X10" s="32" t="s">
        <v>56</v>
      </c>
    </row>
    <row r="11" spans="1:24" s="4" customFormat="1" ht="54" customHeight="1">
      <c r="A11" s="20">
        <f t="shared" si="2"/>
        <v>272</v>
      </c>
      <c r="B11" s="17" t="s">
        <v>50</v>
      </c>
      <c r="C11" s="18">
        <f t="shared" si="3"/>
        <v>2</v>
      </c>
      <c r="D11" s="17" t="s">
        <v>57</v>
      </c>
      <c r="E11" s="17" t="s">
        <v>30</v>
      </c>
      <c r="F11" s="18">
        <f>_xlfn.COUNTIFS(D$3:D11,D11,A$3:A11,A11)</f>
        <v>1</v>
      </c>
      <c r="G11" s="21" t="s">
        <v>52</v>
      </c>
      <c r="H11" s="21" t="s">
        <v>32</v>
      </c>
      <c r="I11" s="21">
        <v>1</v>
      </c>
      <c r="J11" s="21" t="s">
        <v>33</v>
      </c>
      <c r="K11" s="21">
        <v>35</v>
      </c>
      <c r="L11" s="21" t="s">
        <v>34</v>
      </c>
      <c r="M11" s="21" t="s">
        <v>34</v>
      </c>
      <c r="N11" s="21" t="s">
        <v>34</v>
      </c>
      <c r="O11" s="21" t="s">
        <v>34</v>
      </c>
      <c r="P11" s="21" t="s">
        <v>35</v>
      </c>
      <c r="Q11" s="21" t="s">
        <v>36</v>
      </c>
      <c r="R11" s="21" t="s">
        <v>55</v>
      </c>
      <c r="S11" s="21"/>
      <c r="T11" s="21" t="s">
        <v>38</v>
      </c>
      <c r="U11" s="31">
        <v>1</v>
      </c>
      <c r="V11" s="17"/>
      <c r="W11" s="17"/>
      <c r="X11" s="32" t="s">
        <v>56</v>
      </c>
    </row>
    <row r="12" spans="1:24" s="4" customFormat="1" ht="54" customHeight="1">
      <c r="A12" s="20">
        <f t="shared" si="2"/>
        <v>272</v>
      </c>
      <c r="B12" s="17" t="s">
        <v>50</v>
      </c>
      <c r="C12" s="18">
        <f t="shared" si="3"/>
        <v>3</v>
      </c>
      <c r="D12" s="17" t="s">
        <v>58</v>
      </c>
      <c r="E12" s="17" t="s">
        <v>30</v>
      </c>
      <c r="F12" s="18">
        <f>_xlfn.COUNTIFS(D$3:D12,D12,A$3:A12,A12)</f>
        <v>1</v>
      </c>
      <c r="G12" s="21" t="s">
        <v>52</v>
      </c>
      <c r="H12" s="21" t="s">
        <v>32</v>
      </c>
      <c r="I12" s="21">
        <v>1</v>
      </c>
      <c r="J12" s="21" t="s">
        <v>33</v>
      </c>
      <c r="K12" s="21">
        <v>35</v>
      </c>
      <c r="L12" s="21" t="s">
        <v>34</v>
      </c>
      <c r="M12" s="21" t="s">
        <v>34</v>
      </c>
      <c r="N12" s="21" t="s">
        <v>34</v>
      </c>
      <c r="O12" s="21" t="s">
        <v>34</v>
      </c>
      <c r="P12" s="21" t="s">
        <v>35</v>
      </c>
      <c r="Q12" s="21" t="s">
        <v>36</v>
      </c>
      <c r="R12" s="21" t="s">
        <v>55</v>
      </c>
      <c r="S12" s="21"/>
      <c r="T12" s="21" t="s">
        <v>38</v>
      </c>
      <c r="U12" s="31">
        <v>1</v>
      </c>
      <c r="V12" s="17"/>
      <c r="W12" s="17"/>
      <c r="X12" s="32" t="s">
        <v>56</v>
      </c>
    </row>
    <row r="13" spans="1:24" s="4" customFormat="1" ht="52.5" customHeight="1">
      <c r="A13" s="20">
        <f t="shared" si="2"/>
        <v>273</v>
      </c>
      <c r="B13" s="17" t="s">
        <v>59</v>
      </c>
      <c r="C13" s="18">
        <f t="shared" si="3"/>
        <v>1</v>
      </c>
      <c r="D13" s="17" t="s">
        <v>60</v>
      </c>
      <c r="E13" s="17" t="s">
        <v>30</v>
      </c>
      <c r="F13" s="18">
        <f>_xlfn.COUNTIFS(D$3:D13,D13,A$3:A13,A13)</f>
        <v>1</v>
      </c>
      <c r="G13" s="21" t="s">
        <v>61</v>
      </c>
      <c r="H13" s="21" t="s">
        <v>32</v>
      </c>
      <c r="I13" s="21">
        <v>1</v>
      </c>
      <c r="J13" s="21" t="s">
        <v>33</v>
      </c>
      <c r="K13" s="21">
        <v>35</v>
      </c>
      <c r="L13" s="21" t="s">
        <v>34</v>
      </c>
      <c r="M13" s="21" t="s">
        <v>34</v>
      </c>
      <c r="N13" s="21" t="s">
        <v>34</v>
      </c>
      <c r="O13" s="21" t="s">
        <v>34</v>
      </c>
      <c r="P13" s="21" t="s">
        <v>35</v>
      </c>
      <c r="Q13" s="21" t="s">
        <v>36</v>
      </c>
      <c r="R13" s="21" t="s">
        <v>62</v>
      </c>
      <c r="S13" s="21"/>
      <c r="T13" s="21" t="s">
        <v>38</v>
      </c>
      <c r="U13" s="31">
        <v>1</v>
      </c>
      <c r="V13" s="17"/>
      <c r="W13" s="17"/>
      <c r="X13" s="32"/>
    </row>
    <row r="14" spans="1:24" s="4" customFormat="1" ht="120" customHeight="1">
      <c r="A14" s="20">
        <f t="shared" si="2"/>
        <v>274</v>
      </c>
      <c r="B14" s="17" t="s">
        <v>63</v>
      </c>
      <c r="C14" s="18">
        <f t="shared" si="3"/>
        <v>1</v>
      </c>
      <c r="D14" s="17" t="s">
        <v>64</v>
      </c>
      <c r="E14" s="17" t="s">
        <v>30</v>
      </c>
      <c r="F14" s="18">
        <f>_xlfn.COUNTIFS(D$3:D14,D14,A$3:A14,A14)</f>
        <v>1</v>
      </c>
      <c r="G14" s="21" t="s">
        <v>65</v>
      </c>
      <c r="H14" s="21" t="s">
        <v>32</v>
      </c>
      <c r="I14" s="21">
        <v>1</v>
      </c>
      <c r="J14" s="21" t="s">
        <v>33</v>
      </c>
      <c r="K14" s="21">
        <v>30</v>
      </c>
      <c r="L14" s="21" t="s">
        <v>66</v>
      </c>
      <c r="M14" s="21" t="s">
        <v>34</v>
      </c>
      <c r="N14" s="21" t="s">
        <v>34</v>
      </c>
      <c r="O14" s="21" t="s">
        <v>34</v>
      </c>
      <c r="P14" s="21" t="s">
        <v>35</v>
      </c>
      <c r="Q14" s="21" t="s">
        <v>36</v>
      </c>
      <c r="R14" s="21" t="s">
        <v>67</v>
      </c>
      <c r="S14" s="21"/>
      <c r="T14" s="21" t="s">
        <v>38</v>
      </c>
      <c r="U14" s="31">
        <v>1</v>
      </c>
      <c r="V14" s="31"/>
      <c r="W14" s="17"/>
      <c r="X14" s="32" t="s">
        <v>68</v>
      </c>
    </row>
    <row r="15" spans="1:24" s="4" customFormat="1" ht="120" customHeight="1">
      <c r="A15" s="20">
        <f t="shared" si="2"/>
        <v>274</v>
      </c>
      <c r="B15" s="17" t="s">
        <v>63</v>
      </c>
      <c r="C15" s="18">
        <f t="shared" si="3"/>
        <v>1</v>
      </c>
      <c r="D15" s="17" t="s">
        <v>64</v>
      </c>
      <c r="E15" s="17" t="s">
        <v>30</v>
      </c>
      <c r="F15" s="18">
        <f>_xlfn.COUNTIFS(D$3:D15,D15,A$3:A15,A15)</f>
        <v>2</v>
      </c>
      <c r="G15" s="21" t="s">
        <v>69</v>
      </c>
      <c r="H15" s="21" t="s">
        <v>32</v>
      </c>
      <c r="I15" s="21">
        <v>1</v>
      </c>
      <c r="J15" s="21" t="s">
        <v>33</v>
      </c>
      <c r="K15" s="24">
        <v>30</v>
      </c>
      <c r="L15" s="21" t="s">
        <v>34</v>
      </c>
      <c r="M15" s="21" t="s">
        <v>34</v>
      </c>
      <c r="N15" s="21" t="s">
        <v>34</v>
      </c>
      <c r="O15" s="21" t="s">
        <v>34</v>
      </c>
      <c r="P15" s="21" t="s">
        <v>35</v>
      </c>
      <c r="Q15" s="21" t="s">
        <v>36</v>
      </c>
      <c r="R15" s="21" t="s">
        <v>70</v>
      </c>
      <c r="S15" s="21"/>
      <c r="T15" s="21" t="s">
        <v>38</v>
      </c>
      <c r="U15" s="31">
        <v>1</v>
      </c>
      <c r="V15" s="17"/>
      <c r="W15" s="17"/>
      <c r="X15" s="33" t="s">
        <v>68</v>
      </c>
    </row>
    <row r="16" spans="1:24" s="4" customFormat="1" ht="48" customHeight="1">
      <c r="A16" s="20">
        <f t="shared" si="2"/>
        <v>275</v>
      </c>
      <c r="B16" s="17" t="s">
        <v>71</v>
      </c>
      <c r="C16" s="18">
        <f t="shared" si="3"/>
        <v>1</v>
      </c>
      <c r="D16" s="17" t="s">
        <v>72</v>
      </c>
      <c r="E16" s="17" t="s">
        <v>30</v>
      </c>
      <c r="F16" s="18">
        <f>_xlfn.COUNTIFS(D$3:D16,D16,A$3:A16,A16)</f>
        <v>1</v>
      </c>
      <c r="G16" s="21" t="s">
        <v>73</v>
      </c>
      <c r="H16" s="21" t="s">
        <v>32</v>
      </c>
      <c r="I16" s="21">
        <v>1</v>
      </c>
      <c r="J16" s="21" t="s">
        <v>33</v>
      </c>
      <c r="K16" s="21">
        <v>35</v>
      </c>
      <c r="L16" s="21" t="s">
        <v>34</v>
      </c>
      <c r="M16" s="21" t="s">
        <v>34</v>
      </c>
      <c r="N16" s="21" t="s">
        <v>34</v>
      </c>
      <c r="O16" s="21" t="s">
        <v>34</v>
      </c>
      <c r="P16" s="21" t="s">
        <v>35</v>
      </c>
      <c r="Q16" s="21" t="s">
        <v>36</v>
      </c>
      <c r="R16" s="21" t="s">
        <v>74</v>
      </c>
      <c r="S16" s="21"/>
      <c r="T16" s="21" t="s">
        <v>38</v>
      </c>
      <c r="U16" s="31">
        <v>1</v>
      </c>
      <c r="V16" s="17"/>
      <c r="W16" s="17"/>
      <c r="X16" s="32"/>
    </row>
    <row r="17" spans="1:24" s="5" customFormat="1" ht="46.5" customHeight="1">
      <c r="A17" s="20">
        <f t="shared" si="2"/>
        <v>276</v>
      </c>
      <c r="B17" s="22" t="s">
        <v>75</v>
      </c>
      <c r="C17" s="18">
        <f t="shared" si="3"/>
        <v>1</v>
      </c>
      <c r="D17" s="22" t="s">
        <v>76</v>
      </c>
      <c r="E17" s="22" t="s">
        <v>30</v>
      </c>
      <c r="F17" s="18">
        <f>_xlfn.COUNTIFS(D$3:D17,D17,A$3:A17,A17)</f>
        <v>1</v>
      </c>
      <c r="G17" s="22" t="s">
        <v>77</v>
      </c>
      <c r="H17" s="22" t="s">
        <v>32</v>
      </c>
      <c r="I17" s="22">
        <v>1</v>
      </c>
      <c r="J17" s="21" t="s">
        <v>33</v>
      </c>
      <c r="K17" s="22">
        <v>35</v>
      </c>
      <c r="L17" s="22" t="s">
        <v>34</v>
      </c>
      <c r="M17" s="22" t="s">
        <v>34</v>
      </c>
      <c r="N17" s="22" t="s">
        <v>34</v>
      </c>
      <c r="O17" s="22" t="s">
        <v>34</v>
      </c>
      <c r="P17" s="22" t="s">
        <v>35</v>
      </c>
      <c r="Q17" s="22" t="s">
        <v>36</v>
      </c>
      <c r="R17" s="22" t="s">
        <v>78</v>
      </c>
      <c r="S17" s="22"/>
      <c r="T17" s="22" t="s">
        <v>38</v>
      </c>
      <c r="U17" s="34">
        <v>1</v>
      </c>
      <c r="V17" s="34"/>
      <c r="W17" s="22"/>
      <c r="X17" s="35" t="s">
        <v>79</v>
      </c>
    </row>
    <row r="18" spans="1:24" s="5" customFormat="1" ht="46.5" customHeight="1">
      <c r="A18" s="20">
        <f t="shared" si="2"/>
        <v>276</v>
      </c>
      <c r="B18" s="17" t="s">
        <v>75</v>
      </c>
      <c r="C18" s="18">
        <f t="shared" si="3"/>
        <v>2</v>
      </c>
      <c r="D18" s="17" t="s">
        <v>80</v>
      </c>
      <c r="E18" s="22" t="s">
        <v>30</v>
      </c>
      <c r="F18" s="18">
        <f>_xlfn.COUNTIFS(D$3:D18,D18,A$3:A18,A18)</f>
        <v>1</v>
      </c>
      <c r="G18" s="21" t="s">
        <v>81</v>
      </c>
      <c r="H18" s="22" t="s">
        <v>82</v>
      </c>
      <c r="I18" s="22">
        <v>1</v>
      </c>
      <c r="J18" s="21" t="s">
        <v>33</v>
      </c>
      <c r="K18" s="22">
        <v>35</v>
      </c>
      <c r="L18" s="22" t="s">
        <v>34</v>
      </c>
      <c r="M18" s="22" t="s">
        <v>34</v>
      </c>
      <c r="N18" s="21" t="s">
        <v>34</v>
      </c>
      <c r="O18" s="22" t="s">
        <v>34</v>
      </c>
      <c r="P18" s="22" t="s">
        <v>35</v>
      </c>
      <c r="Q18" s="22" t="s">
        <v>36</v>
      </c>
      <c r="R18" s="21" t="s">
        <v>83</v>
      </c>
      <c r="S18" s="22"/>
      <c r="T18" s="22" t="s">
        <v>38</v>
      </c>
      <c r="U18" s="34">
        <v>1</v>
      </c>
      <c r="V18" s="17"/>
      <c r="W18" s="17"/>
      <c r="X18" s="32"/>
    </row>
    <row r="19" spans="1:24" s="5" customFormat="1" ht="156" customHeight="1">
      <c r="A19" s="20">
        <f t="shared" si="2"/>
        <v>277</v>
      </c>
      <c r="B19" s="23" t="s">
        <v>84</v>
      </c>
      <c r="C19" s="18">
        <f t="shared" si="3"/>
        <v>1</v>
      </c>
      <c r="D19" s="17" t="s">
        <v>85</v>
      </c>
      <c r="E19" s="22" t="s">
        <v>30</v>
      </c>
      <c r="F19" s="18">
        <f>_xlfn.COUNTIFS(D$3:D19,D19,A$3:A19,A19)</f>
        <v>1</v>
      </c>
      <c r="G19" s="21" t="s">
        <v>86</v>
      </c>
      <c r="H19" s="22" t="s">
        <v>82</v>
      </c>
      <c r="I19" s="22">
        <v>7</v>
      </c>
      <c r="J19" s="21" t="s">
        <v>33</v>
      </c>
      <c r="K19" s="22">
        <v>35</v>
      </c>
      <c r="L19" s="22" t="s">
        <v>34</v>
      </c>
      <c r="M19" s="22" t="s">
        <v>34</v>
      </c>
      <c r="N19" s="21" t="s">
        <v>34</v>
      </c>
      <c r="O19" s="22" t="s">
        <v>34</v>
      </c>
      <c r="P19" s="22" t="s">
        <v>35</v>
      </c>
      <c r="Q19" s="22" t="s">
        <v>36</v>
      </c>
      <c r="R19" s="21" t="s">
        <v>34</v>
      </c>
      <c r="S19" s="21" t="s">
        <v>45</v>
      </c>
      <c r="T19" s="22" t="s">
        <v>38</v>
      </c>
      <c r="U19" s="34">
        <v>1</v>
      </c>
      <c r="V19" s="17"/>
      <c r="W19" s="17"/>
      <c r="X19" s="32" t="s">
        <v>87</v>
      </c>
    </row>
    <row r="20" spans="1:24" s="6" customFormat="1" ht="45" customHeight="1">
      <c r="A20" s="20">
        <f t="shared" si="2"/>
        <v>278</v>
      </c>
      <c r="B20" s="17" t="s">
        <v>88</v>
      </c>
      <c r="C20" s="18">
        <f t="shared" si="3"/>
        <v>1</v>
      </c>
      <c r="D20" s="17" t="s">
        <v>89</v>
      </c>
      <c r="E20" s="17" t="s">
        <v>30</v>
      </c>
      <c r="F20" s="18">
        <f>_xlfn.COUNTIFS(D$3:D20,D20,A$3:A20,A20)</f>
        <v>1</v>
      </c>
      <c r="G20" s="21" t="s">
        <v>31</v>
      </c>
      <c r="H20" s="21" t="s">
        <v>32</v>
      </c>
      <c r="I20" s="21">
        <v>1</v>
      </c>
      <c r="J20" s="21" t="s">
        <v>33</v>
      </c>
      <c r="K20" s="21">
        <v>35</v>
      </c>
      <c r="L20" s="21" t="s">
        <v>34</v>
      </c>
      <c r="M20" s="21" t="s">
        <v>34</v>
      </c>
      <c r="N20" s="21" t="s">
        <v>34</v>
      </c>
      <c r="O20" s="21" t="s">
        <v>34</v>
      </c>
      <c r="P20" s="21" t="s">
        <v>35</v>
      </c>
      <c r="Q20" s="21" t="s">
        <v>36</v>
      </c>
      <c r="R20" s="21" t="s">
        <v>90</v>
      </c>
      <c r="S20" s="21"/>
      <c r="T20" s="21" t="s">
        <v>38</v>
      </c>
      <c r="U20" s="31">
        <v>1</v>
      </c>
      <c r="V20" s="31"/>
      <c r="W20" s="17"/>
      <c r="X20" s="32"/>
    </row>
    <row r="21" spans="1:24" s="6" customFormat="1" ht="45" customHeight="1">
      <c r="A21" s="20">
        <f t="shared" si="2"/>
        <v>279</v>
      </c>
      <c r="B21" s="17" t="s">
        <v>91</v>
      </c>
      <c r="C21" s="18">
        <f t="shared" si="3"/>
        <v>1</v>
      </c>
      <c r="D21" s="17" t="s">
        <v>92</v>
      </c>
      <c r="E21" s="17" t="s">
        <v>30</v>
      </c>
      <c r="F21" s="18">
        <f>_xlfn.COUNTIFS(D$3:D21,D21,A$3:A21,A21)</f>
        <v>1</v>
      </c>
      <c r="G21" s="21" t="s">
        <v>31</v>
      </c>
      <c r="H21" s="21" t="s">
        <v>32</v>
      </c>
      <c r="I21" s="21">
        <v>1</v>
      </c>
      <c r="J21" s="21" t="s">
        <v>33</v>
      </c>
      <c r="K21" s="21">
        <v>35</v>
      </c>
      <c r="L21" s="21" t="s">
        <v>34</v>
      </c>
      <c r="M21" s="21" t="s">
        <v>34</v>
      </c>
      <c r="N21" s="21" t="s">
        <v>34</v>
      </c>
      <c r="O21" s="21" t="s">
        <v>34</v>
      </c>
      <c r="P21" s="21" t="s">
        <v>35</v>
      </c>
      <c r="Q21" s="21" t="s">
        <v>36</v>
      </c>
      <c r="R21" s="21" t="s">
        <v>90</v>
      </c>
      <c r="S21" s="21"/>
      <c r="T21" s="21" t="s">
        <v>38</v>
      </c>
      <c r="U21" s="31">
        <v>1</v>
      </c>
      <c r="V21" s="17"/>
      <c r="W21" s="17"/>
      <c r="X21" s="32"/>
    </row>
    <row r="22" spans="1:24" ht="45" customHeight="1">
      <c r="A22" s="20">
        <f t="shared" si="2"/>
        <v>280</v>
      </c>
      <c r="B22" s="17" t="s">
        <v>93</v>
      </c>
      <c r="C22" s="18">
        <f t="shared" si="3"/>
        <v>1</v>
      </c>
      <c r="D22" s="17" t="s">
        <v>94</v>
      </c>
      <c r="E22" s="17" t="s">
        <v>30</v>
      </c>
      <c r="F22" s="18">
        <f>_xlfn.COUNTIFS(D$3:D22,D22,A$3:A22,A22)</f>
        <v>1</v>
      </c>
      <c r="G22" s="21" t="s">
        <v>95</v>
      </c>
      <c r="H22" s="21" t="s">
        <v>82</v>
      </c>
      <c r="I22" s="21">
        <v>1</v>
      </c>
      <c r="J22" s="21" t="s">
        <v>33</v>
      </c>
      <c r="K22" s="21">
        <v>35</v>
      </c>
      <c r="L22" s="21" t="s">
        <v>34</v>
      </c>
      <c r="M22" s="21" t="s">
        <v>34</v>
      </c>
      <c r="N22" s="21" t="s">
        <v>34</v>
      </c>
      <c r="O22" s="21" t="s">
        <v>34</v>
      </c>
      <c r="P22" s="21" t="s">
        <v>35</v>
      </c>
      <c r="Q22" s="21" t="s">
        <v>36</v>
      </c>
      <c r="R22" s="21" t="s">
        <v>96</v>
      </c>
      <c r="S22" s="21"/>
      <c r="T22" s="21" t="s">
        <v>38</v>
      </c>
      <c r="U22" s="31">
        <v>1</v>
      </c>
      <c r="V22" s="17"/>
      <c r="W22" s="17"/>
      <c r="X22" s="32"/>
    </row>
    <row r="23" spans="1:24" ht="45" customHeight="1">
      <c r="A23" s="20">
        <f t="shared" si="2"/>
        <v>281</v>
      </c>
      <c r="B23" s="17" t="s">
        <v>97</v>
      </c>
      <c r="C23" s="18">
        <f t="shared" si="3"/>
        <v>1</v>
      </c>
      <c r="D23" s="17" t="s">
        <v>98</v>
      </c>
      <c r="E23" s="17" t="s">
        <v>30</v>
      </c>
      <c r="F23" s="18">
        <f>_xlfn.COUNTIFS(D$3:D23,D23,A$3:A23,A23)</f>
        <v>1</v>
      </c>
      <c r="G23" s="21" t="s">
        <v>31</v>
      </c>
      <c r="H23" s="21" t="s">
        <v>32</v>
      </c>
      <c r="I23" s="21">
        <v>1</v>
      </c>
      <c r="J23" s="21" t="s">
        <v>33</v>
      </c>
      <c r="K23" s="21">
        <v>35</v>
      </c>
      <c r="L23" s="21" t="s">
        <v>34</v>
      </c>
      <c r="M23" s="21" t="s">
        <v>34</v>
      </c>
      <c r="N23" s="21" t="s">
        <v>34</v>
      </c>
      <c r="O23" s="21" t="s">
        <v>34</v>
      </c>
      <c r="P23" s="21" t="s">
        <v>35</v>
      </c>
      <c r="Q23" s="21" t="s">
        <v>34</v>
      </c>
      <c r="R23" s="21" t="s">
        <v>90</v>
      </c>
      <c r="S23" s="21"/>
      <c r="T23" s="21" t="s">
        <v>38</v>
      </c>
      <c r="U23" s="31">
        <v>1</v>
      </c>
      <c r="V23" s="17"/>
      <c r="W23" s="17"/>
      <c r="X23" s="32"/>
    </row>
    <row r="24" spans="1:24" ht="45" customHeight="1">
      <c r="A24" s="20">
        <f t="shared" si="2"/>
        <v>282</v>
      </c>
      <c r="B24" s="17" t="s">
        <v>99</v>
      </c>
      <c r="C24" s="18">
        <f t="shared" si="3"/>
        <v>1</v>
      </c>
      <c r="D24" s="17" t="s">
        <v>100</v>
      </c>
      <c r="E24" s="17" t="s">
        <v>30</v>
      </c>
      <c r="F24" s="18">
        <f>_xlfn.COUNTIFS(D$3:D24,D24,A$3:A24,A24)</f>
        <v>1</v>
      </c>
      <c r="G24" s="21" t="s">
        <v>101</v>
      </c>
      <c r="H24" s="21" t="s">
        <v>82</v>
      </c>
      <c r="I24" s="21">
        <v>1</v>
      </c>
      <c r="J24" s="21" t="s">
        <v>102</v>
      </c>
      <c r="K24" s="21">
        <v>35</v>
      </c>
      <c r="L24" s="21" t="s">
        <v>34</v>
      </c>
      <c r="M24" s="21" t="s">
        <v>34</v>
      </c>
      <c r="N24" s="21" t="s">
        <v>34</v>
      </c>
      <c r="O24" s="21" t="s">
        <v>34</v>
      </c>
      <c r="P24" s="21" t="s">
        <v>103</v>
      </c>
      <c r="Q24" s="21" t="s">
        <v>34</v>
      </c>
      <c r="R24" s="21" t="s">
        <v>34</v>
      </c>
      <c r="S24" s="21"/>
      <c r="T24" s="21" t="s">
        <v>38</v>
      </c>
      <c r="U24" s="31">
        <v>1</v>
      </c>
      <c r="V24" s="17"/>
      <c r="W24" s="17"/>
      <c r="X24" s="32"/>
    </row>
    <row r="25" spans="1:24" ht="49.5" customHeight="1">
      <c r="A25" s="20">
        <f t="shared" si="2"/>
        <v>283</v>
      </c>
      <c r="B25" s="17" t="s">
        <v>104</v>
      </c>
      <c r="C25" s="18">
        <f t="shared" si="3"/>
        <v>1</v>
      </c>
      <c r="D25" s="17" t="s">
        <v>105</v>
      </c>
      <c r="E25" s="17" t="s">
        <v>30</v>
      </c>
      <c r="F25" s="18">
        <f>_xlfn.COUNTIFS(D$3:D25,D25,A$3:A25,A25)</f>
        <v>1</v>
      </c>
      <c r="G25" s="21" t="s">
        <v>106</v>
      </c>
      <c r="H25" s="21" t="s">
        <v>32</v>
      </c>
      <c r="I25" s="21">
        <v>1</v>
      </c>
      <c r="J25" s="21" t="s">
        <v>33</v>
      </c>
      <c r="K25" s="21">
        <v>35</v>
      </c>
      <c r="L25" s="21" t="s">
        <v>34</v>
      </c>
      <c r="M25" s="21" t="s">
        <v>34</v>
      </c>
      <c r="N25" s="21" t="s">
        <v>34</v>
      </c>
      <c r="O25" s="21" t="s">
        <v>34</v>
      </c>
      <c r="P25" s="21" t="s">
        <v>35</v>
      </c>
      <c r="Q25" s="21" t="s">
        <v>36</v>
      </c>
      <c r="R25" s="21" t="s">
        <v>107</v>
      </c>
      <c r="S25" s="21"/>
      <c r="T25" s="21" t="s">
        <v>38</v>
      </c>
      <c r="U25" s="31">
        <v>1</v>
      </c>
      <c r="V25" s="17"/>
      <c r="W25" s="17"/>
      <c r="X25" s="32"/>
    </row>
    <row r="26" spans="1:24" ht="84" customHeight="1">
      <c r="A26" s="20">
        <f t="shared" si="2"/>
        <v>284</v>
      </c>
      <c r="B26" s="17" t="s">
        <v>108</v>
      </c>
      <c r="C26" s="18">
        <f t="shared" si="3"/>
        <v>1</v>
      </c>
      <c r="D26" s="17" t="s">
        <v>109</v>
      </c>
      <c r="E26" s="17" t="s">
        <v>30</v>
      </c>
      <c r="F26" s="18">
        <f>_xlfn.COUNTIFS(D$3:D26,D26,A$3:A26,A26)</f>
        <v>1</v>
      </c>
      <c r="G26" s="21" t="s">
        <v>110</v>
      </c>
      <c r="H26" s="21" t="s">
        <v>32</v>
      </c>
      <c r="I26" s="21">
        <v>1</v>
      </c>
      <c r="J26" s="21" t="s">
        <v>33</v>
      </c>
      <c r="K26" s="21">
        <v>35</v>
      </c>
      <c r="L26" s="21" t="s">
        <v>34</v>
      </c>
      <c r="M26" s="21" t="s">
        <v>34</v>
      </c>
      <c r="N26" s="21" t="s">
        <v>34</v>
      </c>
      <c r="O26" s="21" t="s">
        <v>34</v>
      </c>
      <c r="P26" s="21" t="s">
        <v>35</v>
      </c>
      <c r="Q26" s="21" t="s">
        <v>36</v>
      </c>
      <c r="R26" s="21" t="s">
        <v>111</v>
      </c>
      <c r="S26" s="21"/>
      <c r="T26" s="21" t="s">
        <v>38</v>
      </c>
      <c r="U26" s="31">
        <v>1</v>
      </c>
      <c r="V26" s="17"/>
      <c r="W26" s="17"/>
      <c r="X26" s="32"/>
    </row>
    <row r="27" spans="1:24" ht="45" customHeight="1">
      <c r="A27" s="20">
        <f t="shared" si="2"/>
        <v>285</v>
      </c>
      <c r="B27" s="17" t="s">
        <v>112</v>
      </c>
      <c r="C27" s="18">
        <f t="shared" si="3"/>
        <v>1</v>
      </c>
      <c r="D27" s="17" t="s">
        <v>113</v>
      </c>
      <c r="E27" s="17" t="s">
        <v>30</v>
      </c>
      <c r="F27" s="18">
        <f>_xlfn.COUNTIFS(D$3:D27,D27,A$3:A27,A27)</f>
        <v>1</v>
      </c>
      <c r="G27" s="21" t="s">
        <v>73</v>
      </c>
      <c r="H27" s="21" t="s">
        <v>32</v>
      </c>
      <c r="I27" s="21">
        <v>1</v>
      </c>
      <c r="J27" s="21" t="s">
        <v>33</v>
      </c>
      <c r="K27" s="21">
        <v>35</v>
      </c>
      <c r="L27" s="21" t="s">
        <v>34</v>
      </c>
      <c r="M27" s="21" t="s">
        <v>34</v>
      </c>
      <c r="N27" s="21" t="s">
        <v>34</v>
      </c>
      <c r="O27" s="21" t="s">
        <v>34</v>
      </c>
      <c r="P27" s="21" t="s">
        <v>35</v>
      </c>
      <c r="Q27" s="21" t="s">
        <v>36</v>
      </c>
      <c r="R27" s="21" t="s">
        <v>74</v>
      </c>
      <c r="S27" s="21"/>
      <c r="T27" s="21" t="s">
        <v>38</v>
      </c>
      <c r="U27" s="31">
        <v>1</v>
      </c>
      <c r="V27" s="17"/>
      <c r="W27" s="17"/>
      <c r="X27" s="32"/>
    </row>
    <row r="28" spans="1:24" ht="81.75" customHeight="1">
      <c r="A28" s="20">
        <f t="shared" si="2"/>
        <v>286</v>
      </c>
      <c r="B28" s="17" t="s">
        <v>114</v>
      </c>
      <c r="C28" s="18">
        <f t="shared" si="3"/>
        <v>1</v>
      </c>
      <c r="D28" s="17" t="s">
        <v>115</v>
      </c>
      <c r="E28" s="17" t="s">
        <v>30</v>
      </c>
      <c r="F28" s="18">
        <f>_xlfn.COUNTIFS(D$3:D28,D28,A$3:A28,A28)</f>
        <v>1</v>
      </c>
      <c r="G28" s="21" t="s">
        <v>116</v>
      </c>
      <c r="H28" s="21" t="s">
        <v>82</v>
      </c>
      <c r="I28" s="21">
        <v>1</v>
      </c>
      <c r="J28" s="21" t="s">
        <v>33</v>
      </c>
      <c r="K28" s="21">
        <v>35</v>
      </c>
      <c r="L28" s="21" t="s">
        <v>34</v>
      </c>
      <c r="M28" s="21" t="s">
        <v>34</v>
      </c>
      <c r="N28" s="21" t="s">
        <v>34</v>
      </c>
      <c r="O28" s="21" t="s">
        <v>34</v>
      </c>
      <c r="P28" s="21" t="s">
        <v>35</v>
      </c>
      <c r="Q28" s="21" t="s">
        <v>34</v>
      </c>
      <c r="R28" s="21" t="s">
        <v>117</v>
      </c>
      <c r="S28" s="21"/>
      <c r="T28" s="21" t="s">
        <v>38</v>
      </c>
      <c r="U28" s="31">
        <v>1</v>
      </c>
      <c r="V28" s="17"/>
      <c r="W28" s="17"/>
      <c r="X28" s="32"/>
    </row>
    <row r="29" spans="1:24" ht="45.75" customHeight="1">
      <c r="A29" s="20">
        <f t="shared" si="2"/>
        <v>287</v>
      </c>
      <c r="B29" s="17" t="s">
        <v>118</v>
      </c>
      <c r="C29" s="18">
        <f t="shared" si="3"/>
        <v>1</v>
      </c>
      <c r="D29" s="17" t="s">
        <v>119</v>
      </c>
      <c r="E29" s="17" t="s">
        <v>30</v>
      </c>
      <c r="F29" s="18">
        <f>_xlfn.COUNTIFS(D$3:D29,D29,A$3:A29,A29)</f>
        <v>1</v>
      </c>
      <c r="G29" s="21" t="s">
        <v>120</v>
      </c>
      <c r="H29" s="21" t="s">
        <v>82</v>
      </c>
      <c r="I29" s="21">
        <v>1</v>
      </c>
      <c r="J29" s="21" t="s">
        <v>33</v>
      </c>
      <c r="K29" s="21">
        <v>35</v>
      </c>
      <c r="L29" s="21" t="s">
        <v>34</v>
      </c>
      <c r="M29" s="21" t="s">
        <v>34</v>
      </c>
      <c r="N29" s="21" t="s">
        <v>34</v>
      </c>
      <c r="O29" s="21" t="s">
        <v>34</v>
      </c>
      <c r="P29" s="21" t="s">
        <v>35</v>
      </c>
      <c r="Q29" s="21" t="s">
        <v>36</v>
      </c>
      <c r="R29" s="21" t="s">
        <v>121</v>
      </c>
      <c r="S29" s="21"/>
      <c r="T29" s="24" t="s">
        <v>38</v>
      </c>
      <c r="U29" s="31">
        <v>1</v>
      </c>
      <c r="V29" s="17"/>
      <c r="W29" s="17"/>
      <c r="X29" s="32"/>
    </row>
    <row r="30" spans="1:24" ht="45.75" customHeight="1">
      <c r="A30" s="20">
        <f t="shared" si="2"/>
        <v>287</v>
      </c>
      <c r="B30" s="17" t="s">
        <v>118</v>
      </c>
      <c r="C30" s="18">
        <f t="shared" si="3"/>
        <v>1</v>
      </c>
      <c r="D30" s="17" t="s">
        <v>119</v>
      </c>
      <c r="E30" s="17" t="s">
        <v>30</v>
      </c>
      <c r="F30" s="18">
        <f>_xlfn.COUNTIFS(D$3:D30,D30,A$3:A30,A30)</f>
        <v>2</v>
      </c>
      <c r="G30" s="21" t="s">
        <v>73</v>
      </c>
      <c r="H30" s="21" t="s">
        <v>32</v>
      </c>
      <c r="I30" s="21">
        <v>1</v>
      </c>
      <c r="J30" s="21" t="s">
        <v>33</v>
      </c>
      <c r="K30" s="21">
        <v>35</v>
      </c>
      <c r="L30" s="21" t="s">
        <v>34</v>
      </c>
      <c r="M30" s="21" t="s">
        <v>34</v>
      </c>
      <c r="N30" s="21" t="s">
        <v>34</v>
      </c>
      <c r="O30" s="21" t="s">
        <v>34</v>
      </c>
      <c r="P30" s="21" t="s">
        <v>35</v>
      </c>
      <c r="Q30" s="21" t="s">
        <v>36</v>
      </c>
      <c r="R30" s="21" t="s">
        <v>74</v>
      </c>
      <c r="S30" s="21"/>
      <c r="T30" s="24" t="s">
        <v>38</v>
      </c>
      <c r="U30" s="31">
        <v>1</v>
      </c>
      <c r="V30" s="17"/>
      <c r="W30" s="17"/>
      <c r="X30" s="32"/>
    </row>
    <row r="31" spans="1:24" ht="45.75" customHeight="1">
      <c r="A31" s="20">
        <f t="shared" si="2"/>
        <v>287</v>
      </c>
      <c r="B31" s="17" t="s">
        <v>118</v>
      </c>
      <c r="C31" s="18">
        <f t="shared" si="3"/>
        <v>2</v>
      </c>
      <c r="D31" s="17" t="s">
        <v>122</v>
      </c>
      <c r="E31" s="17" t="s">
        <v>30</v>
      </c>
      <c r="F31" s="18">
        <f>_xlfn.COUNTIFS(D$3:D31,D31,A$3:A31,A31)</f>
        <v>1</v>
      </c>
      <c r="G31" s="21" t="s">
        <v>31</v>
      </c>
      <c r="H31" s="21" t="s">
        <v>32</v>
      </c>
      <c r="I31" s="21">
        <v>1</v>
      </c>
      <c r="J31" s="21" t="s">
        <v>33</v>
      </c>
      <c r="K31" s="21">
        <v>35</v>
      </c>
      <c r="L31" s="21" t="s">
        <v>34</v>
      </c>
      <c r="M31" s="21" t="s">
        <v>34</v>
      </c>
      <c r="N31" s="21" t="s">
        <v>34</v>
      </c>
      <c r="O31" s="21" t="s">
        <v>34</v>
      </c>
      <c r="P31" s="21" t="s">
        <v>35</v>
      </c>
      <c r="Q31" s="21" t="s">
        <v>36</v>
      </c>
      <c r="R31" s="21" t="s">
        <v>90</v>
      </c>
      <c r="S31" s="21"/>
      <c r="T31" s="24" t="s">
        <v>38</v>
      </c>
      <c r="U31" s="31">
        <v>1</v>
      </c>
      <c r="V31" s="17"/>
      <c r="W31" s="17"/>
      <c r="X31" s="32"/>
    </row>
    <row r="32" spans="1:24" ht="45.75" customHeight="1">
      <c r="A32" s="20">
        <f t="shared" si="2"/>
        <v>288</v>
      </c>
      <c r="B32" s="17" t="s">
        <v>123</v>
      </c>
      <c r="C32" s="18">
        <f t="shared" si="3"/>
        <v>1</v>
      </c>
      <c r="D32" s="17" t="s">
        <v>124</v>
      </c>
      <c r="E32" s="17" t="s">
        <v>30</v>
      </c>
      <c r="F32" s="18">
        <f>_xlfn.COUNTIFS(D$3:D32,D32,A$3:A32,A32)</f>
        <v>1</v>
      </c>
      <c r="G32" s="21" t="s">
        <v>125</v>
      </c>
      <c r="H32" s="21" t="s">
        <v>82</v>
      </c>
      <c r="I32" s="21">
        <v>1</v>
      </c>
      <c r="J32" s="21" t="s">
        <v>126</v>
      </c>
      <c r="K32" s="21">
        <v>35</v>
      </c>
      <c r="L32" s="21" t="s">
        <v>34</v>
      </c>
      <c r="M32" s="21" t="s">
        <v>34</v>
      </c>
      <c r="N32" s="21" t="s">
        <v>34</v>
      </c>
      <c r="O32" s="21" t="s">
        <v>34</v>
      </c>
      <c r="P32" s="21" t="s">
        <v>103</v>
      </c>
      <c r="Q32" s="21" t="s">
        <v>34</v>
      </c>
      <c r="R32" s="21" t="s">
        <v>34</v>
      </c>
      <c r="S32" s="21"/>
      <c r="T32" s="21" t="s">
        <v>38</v>
      </c>
      <c r="U32" s="31">
        <v>1</v>
      </c>
      <c r="V32" s="17"/>
      <c r="W32" s="17"/>
      <c r="X32" s="17"/>
    </row>
    <row r="33" spans="1:24" ht="45.75" customHeight="1">
      <c r="A33" s="20">
        <f t="shared" si="2"/>
        <v>289</v>
      </c>
      <c r="B33" s="17" t="s">
        <v>127</v>
      </c>
      <c r="C33" s="18">
        <f t="shared" si="3"/>
        <v>1</v>
      </c>
      <c r="D33" s="17" t="s">
        <v>128</v>
      </c>
      <c r="E33" s="17" t="s">
        <v>30</v>
      </c>
      <c r="F33" s="18">
        <f>_xlfn.COUNTIFS(D$3:D33,D33,A$3:A33,A33)</f>
        <v>1</v>
      </c>
      <c r="G33" s="21" t="s">
        <v>31</v>
      </c>
      <c r="H33" s="21" t="s">
        <v>32</v>
      </c>
      <c r="I33" s="21">
        <v>1</v>
      </c>
      <c r="J33" s="21" t="s">
        <v>33</v>
      </c>
      <c r="K33" s="21">
        <v>35</v>
      </c>
      <c r="L33" s="21" t="s">
        <v>34</v>
      </c>
      <c r="M33" s="21" t="s">
        <v>34</v>
      </c>
      <c r="N33" s="21" t="s">
        <v>34</v>
      </c>
      <c r="O33" s="21" t="s">
        <v>34</v>
      </c>
      <c r="P33" s="21" t="s">
        <v>35</v>
      </c>
      <c r="Q33" s="21" t="s">
        <v>36</v>
      </c>
      <c r="R33" s="21" t="s">
        <v>90</v>
      </c>
      <c r="S33" s="21"/>
      <c r="T33" s="21" t="s">
        <v>38</v>
      </c>
      <c r="U33" s="31">
        <v>1</v>
      </c>
      <c r="V33" s="17"/>
      <c r="W33" s="17"/>
      <c r="X33" s="17"/>
    </row>
    <row r="34" spans="1:24" ht="45.75" customHeight="1">
      <c r="A34" s="20">
        <f t="shared" si="2"/>
        <v>290</v>
      </c>
      <c r="B34" s="17" t="s">
        <v>129</v>
      </c>
      <c r="C34" s="18">
        <f t="shared" si="3"/>
        <v>1</v>
      </c>
      <c r="D34" s="17" t="s">
        <v>130</v>
      </c>
      <c r="E34" s="17" t="s">
        <v>30</v>
      </c>
      <c r="F34" s="18">
        <f>_xlfn.COUNTIFS(D$3:D34,D34,A$3:A34,A34)</f>
        <v>1</v>
      </c>
      <c r="G34" s="21" t="s">
        <v>31</v>
      </c>
      <c r="H34" s="21" t="s">
        <v>32</v>
      </c>
      <c r="I34" s="21">
        <v>1</v>
      </c>
      <c r="J34" s="21" t="s">
        <v>33</v>
      </c>
      <c r="K34" s="21">
        <v>35</v>
      </c>
      <c r="L34" s="21" t="s">
        <v>34</v>
      </c>
      <c r="M34" s="21" t="s">
        <v>34</v>
      </c>
      <c r="N34" s="21" t="s">
        <v>34</v>
      </c>
      <c r="O34" s="21" t="s">
        <v>34</v>
      </c>
      <c r="P34" s="21" t="s">
        <v>35</v>
      </c>
      <c r="Q34" s="21" t="s">
        <v>36</v>
      </c>
      <c r="R34" s="21" t="s">
        <v>90</v>
      </c>
      <c r="S34" s="21"/>
      <c r="T34" s="21" t="s">
        <v>38</v>
      </c>
      <c r="U34" s="31">
        <v>1</v>
      </c>
      <c r="V34" s="17"/>
      <c r="W34" s="17"/>
      <c r="X34" s="17"/>
    </row>
    <row r="35" spans="1:24" ht="45.75" customHeight="1">
      <c r="A35" s="20">
        <f t="shared" si="2"/>
        <v>291</v>
      </c>
      <c r="B35" s="17" t="s">
        <v>131</v>
      </c>
      <c r="C35" s="18">
        <f t="shared" si="3"/>
        <v>1</v>
      </c>
      <c r="D35" s="17" t="s">
        <v>132</v>
      </c>
      <c r="E35" s="17" t="s">
        <v>30</v>
      </c>
      <c r="F35" s="18">
        <f>_xlfn.COUNTIFS(D$3:D35,D35,A$3:A35,A35)</f>
        <v>1</v>
      </c>
      <c r="G35" s="21" t="s">
        <v>110</v>
      </c>
      <c r="H35" s="21" t="s">
        <v>32</v>
      </c>
      <c r="I35" s="21">
        <v>1</v>
      </c>
      <c r="J35" s="21" t="s">
        <v>126</v>
      </c>
      <c r="K35" s="21">
        <v>35</v>
      </c>
      <c r="L35" s="21" t="s">
        <v>34</v>
      </c>
      <c r="M35" s="21" t="s">
        <v>34</v>
      </c>
      <c r="N35" s="21" t="s">
        <v>34</v>
      </c>
      <c r="O35" s="21" t="s">
        <v>34</v>
      </c>
      <c r="P35" s="21" t="s">
        <v>103</v>
      </c>
      <c r="Q35" s="21" t="s">
        <v>34</v>
      </c>
      <c r="R35" s="21" t="s">
        <v>34</v>
      </c>
      <c r="S35" s="21"/>
      <c r="T35" s="21" t="s">
        <v>38</v>
      </c>
      <c r="U35" s="31">
        <v>1</v>
      </c>
      <c r="V35" s="17"/>
      <c r="W35" s="17"/>
      <c r="X35" s="17"/>
    </row>
    <row r="36" spans="1:24" ht="54" customHeight="1">
      <c r="A36" s="20">
        <f t="shared" si="2"/>
        <v>292</v>
      </c>
      <c r="B36" s="24" t="s">
        <v>133</v>
      </c>
      <c r="C36" s="18">
        <f t="shared" si="3"/>
        <v>1</v>
      </c>
      <c r="D36" s="24" t="s">
        <v>134</v>
      </c>
      <c r="E36" s="24" t="s">
        <v>135</v>
      </c>
      <c r="F36" s="18">
        <f>_xlfn.COUNTIFS(D$3:D36,D36,A$3:A36,A36)</f>
        <v>1</v>
      </c>
      <c r="G36" s="24" t="s">
        <v>136</v>
      </c>
      <c r="H36" s="24" t="s">
        <v>32</v>
      </c>
      <c r="I36" s="24">
        <v>1</v>
      </c>
      <c r="J36" s="21" t="s">
        <v>33</v>
      </c>
      <c r="K36" s="24">
        <v>35</v>
      </c>
      <c r="L36" s="24" t="s">
        <v>34</v>
      </c>
      <c r="M36" s="24" t="s">
        <v>34</v>
      </c>
      <c r="N36" s="24" t="s">
        <v>34</v>
      </c>
      <c r="O36" s="24" t="s">
        <v>34</v>
      </c>
      <c r="P36" s="24" t="s">
        <v>53</v>
      </c>
      <c r="Q36" s="24" t="s">
        <v>54</v>
      </c>
      <c r="R36" s="24" t="s">
        <v>137</v>
      </c>
      <c r="S36" s="24"/>
      <c r="T36" s="24" t="s">
        <v>138</v>
      </c>
      <c r="U36" s="36">
        <v>1</v>
      </c>
      <c r="V36" s="24"/>
      <c r="W36" s="24"/>
      <c r="X36" s="24"/>
    </row>
    <row r="37" spans="1:24" ht="54" customHeight="1">
      <c r="A37" s="20">
        <f t="shared" si="2"/>
        <v>292</v>
      </c>
      <c r="B37" s="24" t="s">
        <v>133</v>
      </c>
      <c r="C37" s="18">
        <f t="shared" si="3"/>
        <v>1</v>
      </c>
      <c r="D37" s="24" t="s">
        <v>134</v>
      </c>
      <c r="E37" s="24" t="s">
        <v>135</v>
      </c>
      <c r="F37" s="18">
        <f>_xlfn.COUNTIFS(D$3:D37,D37,A$3:A37,A37)</f>
        <v>2</v>
      </c>
      <c r="G37" s="24" t="s">
        <v>139</v>
      </c>
      <c r="H37" s="24" t="s">
        <v>32</v>
      </c>
      <c r="I37" s="24">
        <v>1</v>
      </c>
      <c r="J37" s="21" t="s">
        <v>33</v>
      </c>
      <c r="K37" s="24">
        <v>35</v>
      </c>
      <c r="L37" s="24" t="s">
        <v>34</v>
      </c>
      <c r="M37" s="24" t="s">
        <v>34</v>
      </c>
      <c r="N37" s="24" t="s">
        <v>34</v>
      </c>
      <c r="O37" s="24" t="s">
        <v>34</v>
      </c>
      <c r="P37" s="24" t="s">
        <v>53</v>
      </c>
      <c r="Q37" s="24" t="s">
        <v>54</v>
      </c>
      <c r="R37" s="24" t="s">
        <v>140</v>
      </c>
      <c r="S37" s="24"/>
      <c r="T37" s="24" t="s">
        <v>138</v>
      </c>
      <c r="U37" s="36">
        <v>1</v>
      </c>
      <c r="V37" s="24"/>
      <c r="W37" s="24"/>
      <c r="X37" s="24"/>
    </row>
    <row r="38" spans="1:24" ht="57" customHeight="1">
      <c r="A38" s="20">
        <f t="shared" si="2"/>
        <v>292</v>
      </c>
      <c r="B38" s="24" t="s">
        <v>133</v>
      </c>
      <c r="C38" s="18">
        <f t="shared" si="3"/>
        <v>1</v>
      </c>
      <c r="D38" s="24" t="s">
        <v>134</v>
      </c>
      <c r="E38" s="24" t="s">
        <v>135</v>
      </c>
      <c r="F38" s="18">
        <f>_xlfn.COUNTIFS(D$3:D38,D38,A$3:A38,A38)</f>
        <v>3</v>
      </c>
      <c r="G38" s="24" t="s">
        <v>141</v>
      </c>
      <c r="H38" s="24" t="s">
        <v>32</v>
      </c>
      <c r="I38" s="24">
        <v>1</v>
      </c>
      <c r="J38" s="21" t="s">
        <v>33</v>
      </c>
      <c r="K38" s="24">
        <v>35</v>
      </c>
      <c r="L38" s="24" t="s">
        <v>34</v>
      </c>
      <c r="M38" s="24" t="s">
        <v>34</v>
      </c>
      <c r="N38" s="24" t="s">
        <v>34</v>
      </c>
      <c r="O38" s="24" t="s">
        <v>34</v>
      </c>
      <c r="P38" s="24" t="s">
        <v>53</v>
      </c>
      <c r="Q38" s="24" t="s">
        <v>54</v>
      </c>
      <c r="R38" s="24" t="s">
        <v>142</v>
      </c>
      <c r="S38" s="24"/>
      <c r="T38" s="24" t="s">
        <v>138</v>
      </c>
      <c r="U38" s="36">
        <v>1</v>
      </c>
      <c r="V38" s="24"/>
      <c r="W38" s="24"/>
      <c r="X38" s="24"/>
    </row>
    <row r="39" spans="1:24" ht="67.5" customHeight="1">
      <c r="A39" s="20">
        <f t="shared" si="2"/>
        <v>292</v>
      </c>
      <c r="B39" s="24" t="s">
        <v>133</v>
      </c>
      <c r="C39" s="18">
        <f t="shared" si="3"/>
        <v>1</v>
      </c>
      <c r="D39" s="24" t="s">
        <v>134</v>
      </c>
      <c r="E39" s="24" t="s">
        <v>135</v>
      </c>
      <c r="F39" s="18">
        <f>_xlfn.COUNTIFS(D$3:D39,D39,A$3:A39,A39)</f>
        <v>4</v>
      </c>
      <c r="G39" s="24" t="s">
        <v>143</v>
      </c>
      <c r="H39" s="24" t="s">
        <v>32</v>
      </c>
      <c r="I39" s="24">
        <v>1</v>
      </c>
      <c r="J39" s="21" t="s">
        <v>33</v>
      </c>
      <c r="K39" s="24">
        <v>35</v>
      </c>
      <c r="L39" s="24" t="s">
        <v>34</v>
      </c>
      <c r="M39" s="24" t="s">
        <v>34</v>
      </c>
      <c r="N39" s="24" t="s">
        <v>34</v>
      </c>
      <c r="O39" s="24" t="s">
        <v>34</v>
      </c>
      <c r="P39" s="24" t="s">
        <v>53</v>
      </c>
      <c r="Q39" s="24" t="s">
        <v>54</v>
      </c>
      <c r="R39" s="24" t="s">
        <v>144</v>
      </c>
      <c r="S39" s="24"/>
      <c r="T39" s="24" t="s">
        <v>138</v>
      </c>
      <c r="U39" s="36">
        <v>1</v>
      </c>
      <c r="V39" s="24"/>
      <c r="W39" s="24"/>
      <c r="X39" s="24"/>
    </row>
    <row r="40" spans="1:24" ht="57.75" customHeight="1">
      <c r="A40" s="20">
        <f t="shared" si="2"/>
        <v>292</v>
      </c>
      <c r="B40" s="24" t="s">
        <v>133</v>
      </c>
      <c r="C40" s="18">
        <f t="shared" si="3"/>
        <v>1</v>
      </c>
      <c r="D40" s="24" t="s">
        <v>134</v>
      </c>
      <c r="E40" s="24" t="s">
        <v>135</v>
      </c>
      <c r="F40" s="18">
        <f>_xlfn.COUNTIFS(D$3:D40,D40,A$3:A40,A40)</f>
        <v>5</v>
      </c>
      <c r="G40" s="24" t="s">
        <v>145</v>
      </c>
      <c r="H40" s="24" t="s">
        <v>32</v>
      </c>
      <c r="I40" s="24">
        <v>1</v>
      </c>
      <c r="J40" s="21" t="s">
        <v>33</v>
      </c>
      <c r="K40" s="24">
        <v>35</v>
      </c>
      <c r="L40" s="24" t="s">
        <v>34</v>
      </c>
      <c r="M40" s="24" t="s">
        <v>34</v>
      </c>
      <c r="N40" s="24" t="s">
        <v>34</v>
      </c>
      <c r="O40" s="24" t="s">
        <v>34</v>
      </c>
      <c r="P40" s="24" t="s">
        <v>53</v>
      </c>
      <c r="Q40" s="24" t="s">
        <v>54</v>
      </c>
      <c r="R40" s="24" t="s">
        <v>146</v>
      </c>
      <c r="S40" s="24"/>
      <c r="T40" s="24" t="s">
        <v>138</v>
      </c>
      <c r="U40" s="36">
        <v>1</v>
      </c>
      <c r="V40" s="24"/>
      <c r="W40" s="24"/>
      <c r="X40" s="24"/>
    </row>
    <row r="41" spans="1:24" ht="57.75" customHeight="1">
      <c r="A41" s="20">
        <f t="shared" si="2"/>
        <v>292</v>
      </c>
      <c r="B41" s="24" t="s">
        <v>133</v>
      </c>
      <c r="C41" s="18">
        <f t="shared" si="3"/>
        <v>1</v>
      </c>
      <c r="D41" s="24" t="s">
        <v>134</v>
      </c>
      <c r="E41" s="24" t="s">
        <v>135</v>
      </c>
      <c r="F41" s="18">
        <f>_xlfn.COUNTIFS(D$3:D41,D41,A$3:A41,A41)</f>
        <v>6</v>
      </c>
      <c r="G41" s="24" t="s">
        <v>147</v>
      </c>
      <c r="H41" s="24" t="s">
        <v>32</v>
      </c>
      <c r="I41" s="24">
        <v>1</v>
      </c>
      <c r="J41" s="21" t="s">
        <v>33</v>
      </c>
      <c r="K41" s="24">
        <v>35</v>
      </c>
      <c r="L41" s="24" t="s">
        <v>34</v>
      </c>
      <c r="M41" s="24" t="s">
        <v>34</v>
      </c>
      <c r="N41" s="24" t="s">
        <v>34</v>
      </c>
      <c r="O41" s="24" t="s">
        <v>34</v>
      </c>
      <c r="P41" s="24" t="s">
        <v>53</v>
      </c>
      <c r="Q41" s="24" t="s">
        <v>54</v>
      </c>
      <c r="R41" s="24" t="s">
        <v>148</v>
      </c>
      <c r="S41" s="24"/>
      <c r="T41" s="24" t="s">
        <v>138</v>
      </c>
      <c r="U41" s="36">
        <v>1</v>
      </c>
      <c r="V41" s="24"/>
      <c r="W41" s="24"/>
      <c r="X41" s="24"/>
    </row>
    <row r="42" spans="1:24" ht="52.5" customHeight="1">
      <c r="A42" s="20">
        <f t="shared" si="2"/>
        <v>292</v>
      </c>
      <c r="B42" s="24" t="s">
        <v>133</v>
      </c>
      <c r="C42" s="18">
        <f t="shared" si="3"/>
        <v>1</v>
      </c>
      <c r="D42" s="24" t="s">
        <v>134</v>
      </c>
      <c r="E42" s="24" t="s">
        <v>135</v>
      </c>
      <c r="F42" s="18">
        <f>_xlfn.COUNTIFS(D$3:D42,D42,A$3:A42,A42)</f>
        <v>7</v>
      </c>
      <c r="G42" s="24" t="s">
        <v>149</v>
      </c>
      <c r="H42" s="24" t="s">
        <v>32</v>
      </c>
      <c r="I42" s="24">
        <v>1</v>
      </c>
      <c r="J42" s="21" t="s">
        <v>33</v>
      </c>
      <c r="K42" s="24">
        <v>35</v>
      </c>
      <c r="L42" s="24" t="s">
        <v>34</v>
      </c>
      <c r="M42" s="24" t="s">
        <v>34</v>
      </c>
      <c r="N42" s="24" t="s">
        <v>34</v>
      </c>
      <c r="O42" s="24" t="s">
        <v>34</v>
      </c>
      <c r="P42" s="24" t="s">
        <v>53</v>
      </c>
      <c r="Q42" s="24" t="s">
        <v>54</v>
      </c>
      <c r="R42" s="24" t="s">
        <v>150</v>
      </c>
      <c r="S42" s="24"/>
      <c r="T42" s="24" t="s">
        <v>138</v>
      </c>
      <c r="U42" s="36">
        <v>1</v>
      </c>
      <c r="V42" s="24"/>
      <c r="W42" s="24"/>
      <c r="X42" s="24"/>
    </row>
    <row r="43" spans="1:24" ht="64.5" customHeight="1">
      <c r="A43" s="20">
        <f t="shared" si="2"/>
        <v>292</v>
      </c>
      <c r="B43" s="24" t="s">
        <v>133</v>
      </c>
      <c r="C43" s="18">
        <f t="shared" si="3"/>
        <v>1</v>
      </c>
      <c r="D43" s="24" t="s">
        <v>134</v>
      </c>
      <c r="E43" s="24" t="s">
        <v>135</v>
      </c>
      <c r="F43" s="18">
        <f>_xlfn.COUNTIFS(D$3:D43,D43,A$3:A43,A43)</f>
        <v>8</v>
      </c>
      <c r="G43" s="24" t="s">
        <v>151</v>
      </c>
      <c r="H43" s="24" t="s">
        <v>32</v>
      </c>
      <c r="I43" s="24">
        <v>1</v>
      </c>
      <c r="J43" s="21" t="s">
        <v>33</v>
      </c>
      <c r="K43" s="24">
        <v>35</v>
      </c>
      <c r="L43" s="24" t="s">
        <v>34</v>
      </c>
      <c r="M43" s="24" t="s">
        <v>34</v>
      </c>
      <c r="N43" s="24" t="s">
        <v>34</v>
      </c>
      <c r="O43" s="24" t="s">
        <v>34</v>
      </c>
      <c r="P43" s="24" t="s">
        <v>53</v>
      </c>
      <c r="Q43" s="24" t="s">
        <v>54</v>
      </c>
      <c r="R43" s="24" t="s">
        <v>152</v>
      </c>
      <c r="S43" s="24"/>
      <c r="T43" s="24" t="s">
        <v>138</v>
      </c>
      <c r="U43" s="36">
        <v>1</v>
      </c>
      <c r="V43" s="24"/>
      <c r="W43" s="24"/>
      <c r="X43" s="24"/>
    </row>
    <row r="44" spans="1:24" ht="84.75" customHeight="1">
      <c r="A44" s="20">
        <f t="shared" si="2"/>
        <v>292</v>
      </c>
      <c r="B44" s="24" t="s">
        <v>133</v>
      </c>
      <c r="C44" s="18">
        <f t="shared" si="3"/>
        <v>1</v>
      </c>
      <c r="D44" s="24" t="s">
        <v>134</v>
      </c>
      <c r="E44" s="24" t="s">
        <v>135</v>
      </c>
      <c r="F44" s="18">
        <f>_xlfn.COUNTIFS(D$3:D44,D44,A$3:A44,A44)</f>
        <v>9</v>
      </c>
      <c r="G44" s="24" t="s">
        <v>153</v>
      </c>
      <c r="H44" s="24" t="s">
        <v>32</v>
      </c>
      <c r="I44" s="24">
        <v>1</v>
      </c>
      <c r="J44" s="21" t="s">
        <v>33</v>
      </c>
      <c r="K44" s="24">
        <v>35</v>
      </c>
      <c r="L44" s="24" t="s">
        <v>34</v>
      </c>
      <c r="M44" s="24" t="s">
        <v>34</v>
      </c>
      <c r="N44" s="24" t="s">
        <v>34</v>
      </c>
      <c r="O44" s="24" t="s">
        <v>34</v>
      </c>
      <c r="P44" s="24" t="s">
        <v>35</v>
      </c>
      <c r="Q44" s="24" t="s">
        <v>154</v>
      </c>
      <c r="R44" s="24" t="s">
        <v>155</v>
      </c>
      <c r="S44" s="24"/>
      <c r="T44" s="24" t="s">
        <v>138</v>
      </c>
      <c r="U44" s="36">
        <v>1</v>
      </c>
      <c r="V44" s="24"/>
      <c r="W44" s="24"/>
      <c r="X44" s="24"/>
    </row>
    <row r="45" spans="1:24" ht="159.75" customHeight="1">
      <c r="A45" s="20">
        <f t="shared" si="2"/>
        <v>292</v>
      </c>
      <c r="B45" s="24" t="s">
        <v>133</v>
      </c>
      <c r="C45" s="18">
        <f t="shared" si="3"/>
        <v>2</v>
      </c>
      <c r="D45" s="24" t="s">
        <v>156</v>
      </c>
      <c r="E45" s="24" t="s">
        <v>135</v>
      </c>
      <c r="F45" s="18">
        <f>_xlfn.COUNTIFS(D$3:D45,D45,A$3:A45,A45)</f>
        <v>1</v>
      </c>
      <c r="G45" s="24" t="s">
        <v>157</v>
      </c>
      <c r="H45" s="24" t="s">
        <v>32</v>
      </c>
      <c r="I45" s="24">
        <v>2</v>
      </c>
      <c r="J45" s="21" t="s">
        <v>33</v>
      </c>
      <c r="K45" s="24">
        <v>35</v>
      </c>
      <c r="L45" s="24" t="s">
        <v>34</v>
      </c>
      <c r="M45" s="24" t="s">
        <v>34</v>
      </c>
      <c r="N45" s="24" t="s">
        <v>34</v>
      </c>
      <c r="O45" s="24" t="s">
        <v>34</v>
      </c>
      <c r="P45" s="24" t="s">
        <v>53</v>
      </c>
      <c r="Q45" s="24" t="s">
        <v>54</v>
      </c>
      <c r="R45" s="24" t="s">
        <v>158</v>
      </c>
      <c r="S45" s="24"/>
      <c r="T45" s="24" t="s">
        <v>138</v>
      </c>
      <c r="U45" s="36">
        <v>1</v>
      </c>
      <c r="V45" s="24"/>
      <c r="W45" s="24"/>
      <c r="X45" s="24"/>
    </row>
    <row r="46" spans="1:24" ht="36" customHeight="1">
      <c r="A46" s="20">
        <f t="shared" si="2"/>
        <v>292</v>
      </c>
      <c r="B46" s="24" t="s">
        <v>133</v>
      </c>
      <c r="C46" s="18">
        <f t="shared" si="3"/>
        <v>2</v>
      </c>
      <c r="D46" s="24" t="s">
        <v>156</v>
      </c>
      <c r="E46" s="24" t="s">
        <v>135</v>
      </c>
      <c r="F46" s="18">
        <f>_xlfn.COUNTIFS(D$3:D46,D46,A$3:A46,A46)</f>
        <v>2</v>
      </c>
      <c r="G46" s="24" t="s">
        <v>159</v>
      </c>
      <c r="H46" s="24" t="s">
        <v>32</v>
      </c>
      <c r="I46" s="24">
        <v>1</v>
      </c>
      <c r="J46" s="21" t="s">
        <v>33</v>
      </c>
      <c r="K46" s="24">
        <v>35</v>
      </c>
      <c r="L46" s="24" t="s">
        <v>34</v>
      </c>
      <c r="M46" s="24" t="s">
        <v>34</v>
      </c>
      <c r="N46" s="24" t="s">
        <v>34</v>
      </c>
      <c r="O46" s="24" t="s">
        <v>34</v>
      </c>
      <c r="P46" s="24" t="s">
        <v>35</v>
      </c>
      <c r="Q46" s="24" t="s">
        <v>36</v>
      </c>
      <c r="R46" s="24" t="s">
        <v>160</v>
      </c>
      <c r="S46" s="24"/>
      <c r="T46" s="24" t="s">
        <v>161</v>
      </c>
      <c r="U46" s="36">
        <v>1</v>
      </c>
      <c r="V46" s="24"/>
      <c r="W46" s="24"/>
      <c r="X46" s="24"/>
    </row>
    <row r="47" spans="1:24" ht="36" customHeight="1">
      <c r="A47" s="20">
        <f t="shared" si="2"/>
        <v>292</v>
      </c>
      <c r="B47" s="24" t="s">
        <v>133</v>
      </c>
      <c r="C47" s="18">
        <f t="shared" si="3"/>
        <v>3</v>
      </c>
      <c r="D47" s="24" t="s">
        <v>162</v>
      </c>
      <c r="E47" s="24" t="s">
        <v>30</v>
      </c>
      <c r="F47" s="18">
        <f>_xlfn.COUNTIFS(D$3:D47,D47,A$3:A47,A47)</f>
        <v>1</v>
      </c>
      <c r="G47" s="24" t="s">
        <v>163</v>
      </c>
      <c r="H47" s="24" t="s">
        <v>32</v>
      </c>
      <c r="I47" s="24">
        <v>1</v>
      </c>
      <c r="J47" s="21" t="s">
        <v>33</v>
      </c>
      <c r="K47" s="24">
        <v>35</v>
      </c>
      <c r="L47" s="24" t="s">
        <v>34</v>
      </c>
      <c r="M47" s="24" t="s">
        <v>34</v>
      </c>
      <c r="N47" s="24" t="s">
        <v>34</v>
      </c>
      <c r="O47" s="24" t="s">
        <v>34</v>
      </c>
      <c r="P47" s="24" t="s">
        <v>35</v>
      </c>
      <c r="Q47" s="24" t="s">
        <v>36</v>
      </c>
      <c r="R47" s="24" t="s">
        <v>164</v>
      </c>
      <c r="S47" s="24"/>
      <c r="T47" s="24" t="s">
        <v>138</v>
      </c>
      <c r="U47" s="36">
        <v>1</v>
      </c>
      <c r="V47" s="24"/>
      <c r="W47" s="24"/>
      <c r="X47" s="24"/>
    </row>
    <row r="48" spans="1:24" ht="37.5" customHeight="1">
      <c r="A48" s="20">
        <f t="shared" si="2"/>
        <v>292</v>
      </c>
      <c r="B48" s="24" t="s">
        <v>133</v>
      </c>
      <c r="C48" s="18">
        <f t="shared" si="3"/>
        <v>3</v>
      </c>
      <c r="D48" s="24" t="s">
        <v>162</v>
      </c>
      <c r="E48" s="24" t="s">
        <v>30</v>
      </c>
      <c r="F48" s="18">
        <f>_xlfn.COUNTIFS(D$3:D48,D48,A$3:A48,A48)</f>
        <v>2</v>
      </c>
      <c r="G48" s="24" t="s">
        <v>165</v>
      </c>
      <c r="H48" s="24" t="s">
        <v>32</v>
      </c>
      <c r="I48" s="24">
        <v>1</v>
      </c>
      <c r="J48" s="21" t="s">
        <v>33</v>
      </c>
      <c r="K48" s="24">
        <v>35</v>
      </c>
      <c r="L48" s="24" t="s">
        <v>34</v>
      </c>
      <c r="M48" s="24" t="s">
        <v>34</v>
      </c>
      <c r="N48" s="24" t="s">
        <v>34</v>
      </c>
      <c r="O48" s="24" t="s">
        <v>34</v>
      </c>
      <c r="P48" s="24" t="s">
        <v>35</v>
      </c>
      <c r="Q48" s="24" t="s">
        <v>36</v>
      </c>
      <c r="R48" s="24" t="s">
        <v>166</v>
      </c>
      <c r="S48" s="24"/>
      <c r="T48" s="24" t="s">
        <v>38</v>
      </c>
      <c r="U48" s="36">
        <v>1</v>
      </c>
      <c r="V48" s="24"/>
      <c r="W48" s="24"/>
      <c r="X48" s="24"/>
    </row>
    <row r="49" spans="1:24" ht="37.5" customHeight="1">
      <c r="A49" s="20">
        <f t="shared" si="2"/>
        <v>292</v>
      </c>
      <c r="B49" s="24" t="s">
        <v>133</v>
      </c>
      <c r="C49" s="18">
        <f t="shared" si="3"/>
        <v>3</v>
      </c>
      <c r="D49" s="24" t="s">
        <v>162</v>
      </c>
      <c r="E49" s="24" t="s">
        <v>30</v>
      </c>
      <c r="F49" s="18">
        <f>_xlfn.COUNTIFS(D$3:D49,D49,A$3:A49,A49)</f>
        <v>3</v>
      </c>
      <c r="G49" s="24" t="s">
        <v>167</v>
      </c>
      <c r="H49" s="24" t="s">
        <v>32</v>
      </c>
      <c r="I49" s="24">
        <v>1</v>
      </c>
      <c r="J49" s="21" t="s">
        <v>33</v>
      </c>
      <c r="K49" s="24">
        <v>35</v>
      </c>
      <c r="L49" s="24" t="s">
        <v>34</v>
      </c>
      <c r="M49" s="24" t="s">
        <v>34</v>
      </c>
      <c r="N49" s="24" t="s">
        <v>34</v>
      </c>
      <c r="O49" s="24" t="s">
        <v>34</v>
      </c>
      <c r="P49" s="24" t="s">
        <v>35</v>
      </c>
      <c r="Q49" s="24" t="s">
        <v>36</v>
      </c>
      <c r="R49" s="24" t="s">
        <v>168</v>
      </c>
      <c r="S49" s="24"/>
      <c r="T49" s="24" t="s">
        <v>38</v>
      </c>
      <c r="U49" s="36">
        <v>1</v>
      </c>
      <c r="V49" s="24"/>
      <c r="W49" s="24"/>
      <c r="X49" s="24"/>
    </row>
    <row r="50" spans="1:24" ht="90.75" customHeight="1">
      <c r="A50" s="20">
        <f t="shared" si="2"/>
        <v>292</v>
      </c>
      <c r="B50" s="24" t="s">
        <v>133</v>
      </c>
      <c r="C50" s="18">
        <f t="shared" si="3"/>
        <v>4</v>
      </c>
      <c r="D50" s="24" t="s">
        <v>169</v>
      </c>
      <c r="E50" s="24" t="s">
        <v>135</v>
      </c>
      <c r="F50" s="18">
        <f>_xlfn.COUNTIFS(D$3:D50,D50,A$3:A50,A50)</f>
        <v>1</v>
      </c>
      <c r="G50" s="24" t="s">
        <v>170</v>
      </c>
      <c r="H50" s="24" t="s">
        <v>32</v>
      </c>
      <c r="I50" s="24">
        <v>1</v>
      </c>
      <c r="J50" s="21" t="s">
        <v>33</v>
      </c>
      <c r="K50" s="24">
        <v>35</v>
      </c>
      <c r="L50" s="24" t="s">
        <v>34</v>
      </c>
      <c r="M50" s="24" t="s">
        <v>34</v>
      </c>
      <c r="N50" s="24" t="s">
        <v>34</v>
      </c>
      <c r="O50" s="24" t="s">
        <v>34</v>
      </c>
      <c r="P50" s="24" t="s">
        <v>35</v>
      </c>
      <c r="Q50" s="24" t="s">
        <v>36</v>
      </c>
      <c r="R50" s="24" t="s">
        <v>171</v>
      </c>
      <c r="S50" s="24"/>
      <c r="T50" s="24" t="s">
        <v>138</v>
      </c>
      <c r="U50" s="36">
        <v>1</v>
      </c>
      <c r="V50" s="24"/>
      <c r="W50" s="24"/>
      <c r="X50" s="24" t="s">
        <v>172</v>
      </c>
    </row>
    <row r="51" spans="1:24" ht="90.75" customHeight="1">
      <c r="A51" s="20">
        <f t="shared" si="2"/>
        <v>292</v>
      </c>
      <c r="B51" s="24" t="s">
        <v>133</v>
      </c>
      <c r="C51" s="18">
        <f t="shared" si="3"/>
        <v>5</v>
      </c>
      <c r="D51" s="24" t="s">
        <v>173</v>
      </c>
      <c r="E51" s="24" t="s">
        <v>30</v>
      </c>
      <c r="F51" s="18">
        <f>_xlfn.COUNTIFS(D$3:D51,D51,A$3:A51,A51)</f>
        <v>1</v>
      </c>
      <c r="G51" s="24" t="s">
        <v>174</v>
      </c>
      <c r="H51" s="24" t="s">
        <v>32</v>
      </c>
      <c r="I51" s="24">
        <v>3</v>
      </c>
      <c r="J51" s="21" t="s">
        <v>33</v>
      </c>
      <c r="K51" s="24">
        <v>35</v>
      </c>
      <c r="L51" s="24" t="s">
        <v>34</v>
      </c>
      <c r="M51" s="24" t="s">
        <v>34</v>
      </c>
      <c r="N51" s="24" t="s">
        <v>34</v>
      </c>
      <c r="O51" s="24" t="s">
        <v>34</v>
      </c>
      <c r="P51" s="24" t="s">
        <v>35</v>
      </c>
      <c r="Q51" s="24" t="s">
        <v>154</v>
      </c>
      <c r="R51" s="24" t="s">
        <v>175</v>
      </c>
      <c r="S51" s="24"/>
      <c r="T51" s="24" t="s">
        <v>138</v>
      </c>
      <c r="U51" s="36">
        <v>1</v>
      </c>
      <c r="V51" s="24"/>
      <c r="W51" s="24"/>
      <c r="X51" s="37" t="s">
        <v>176</v>
      </c>
    </row>
    <row r="52" spans="1:24" ht="51" customHeight="1">
      <c r="A52" s="20">
        <f t="shared" si="2"/>
        <v>292</v>
      </c>
      <c r="B52" s="24" t="s">
        <v>133</v>
      </c>
      <c r="C52" s="18">
        <f t="shared" si="3"/>
        <v>6</v>
      </c>
      <c r="D52" s="24" t="s">
        <v>177</v>
      </c>
      <c r="E52" s="24" t="s">
        <v>30</v>
      </c>
      <c r="F52" s="18">
        <f>_xlfn.COUNTIFS(D$3:D52,D52,A$3:A52,A52)</f>
        <v>1</v>
      </c>
      <c r="G52" s="24" t="s">
        <v>178</v>
      </c>
      <c r="H52" s="24" t="s">
        <v>32</v>
      </c>
      <c r="I52" s="24">
        <v>1</v>
      </c>
      <c r="J52" s="21" t="s">
        <v>33</v>
      </c>
      <c r="K52" s="24">
        <v>35</v>
      </c>
      <c r="L52" s="24" t="s">
        <v>34</v>
      </c>
      <c r="M52" s="24" t="s">
        <v>34</v>
      </c>
      <c r="N52" s="24" t="s">
        <v>34</v>
      </c>
      <c r="O52" s="24" t="s">
        <v>34</v>
      </c>
      <c r="P52" s="24" t="s">
        <v>35</v>
      </c>
      <c r="Q52" s="24" t="s">
        <v>154</v>
      </c>
      <c r="R52" s="24" t="s">
        <v>179</v>
      </c>
      <c r="S52" s="24"/>
      <c r="T52" s="24" t="s">
        <v>138</v>
      </c>
      <c r="U52" s="36">
        <v>1</v>
      </c>
      <c r="V52" s="24"/>
      <c r="W52" s="24"/>
      <c r="X52" s="24"/>
    </row>
    <row r="53" spans="1:24" ht="51" customHeight="1">
      <c r="A53" s="20">
        <f t="shared" si="2"/>
        <v>292</v>
      </c>
      <c r="B53" s="24" t="s">
        <v>133</v>
      </c>
      <c r="C53" s="18">
        <f t="shared" si="3"/>
        <v>7</v>
      </c>
      <c r="D53" s="24" t="s">
        <v>180</v>
      </c>
      <c r="E53" s="24" t="s">
        <v>30</v>
      </c>
      <c r="F53" s="18">
        <f>_xlfn.COUNTIFS(D$3:D53,D53,A$3:A53,A53)</f>
        <v>1</v>
      </c>
      <c r="G53" s="24" t="s">
        <v>181</v>
      </c>
      <c r="H53" s="24" t="s">
        <v>32</v>
      </c>
      <c r="I53" s="24">
        <v>1</v>
      </c>
      <c r="J53" s="21" t="s">
        <v>33</v>
      </c>
      <c r="K53" s="24">
        <v>35</v>
      </c>
      <c r="L53" s="24" t="s">
        <v>34</v>
      </c>
      <c r="M53" s="24" t="s">
        <v>34</v>
      </c>
      <c r="N53" s="24" t="s">
        <v>34</v>
      </c>
      <c r="O53" s="24" t="s">
        <v>34</v>
      </c>
      <c r="P53" s="24" t="s">
        <v>35</v>
      </c>
      <c r="Q53" s="24" t="s">
        <v>36</v>
      </c>
      <c r="R53" s="24" t="s">
        <v>182</v>
      </c>
      <c r="S53" s="24"/>
      <c r="T53" s="24" t="s">
        <v>138</v>
      </c>
      <c r="U53" s="36">
        <v>1</v>
      </c>
      <c r="V53" s="24"/>
      <c r="W53" s="24"/>
      <c r="X53" s="24"/>
    </row>
    <row r="54" spans="1:24" ht="51" customHeight="1">
      <c r="A54" s="20">
        <f t="shared" si="2"/>
        <v>292</v>
      </c>
      <c r="B54" s="24" t="s">
        <v>133</v>
      </c>
      <c r="C54" s="18">
        <f t="shared" si="3"/>
        <v>8</v>
      </c>
      <c r="D54" s="24" t="s">
        <v>183</v>
      </c>
      <c r="E54" s="24" t="s">
        <v>30</v>
      </c>
      <c r="F54" s="18">
        <f>_xlfn.COUNTIFS(D$3:D54,D54,A$3:A54,A54)</f>
        <v>1</v>
      </c>
      <c r="G54" s="24" t="s">
        <v>163</v>
      </c>
      <c r="H54" s="24" t="s">
        <v>32</v>
      </c>
      <c r="I54" s="24">
        <v>1</v>
      </c>
      <c r="J54" s="21" t="s">
        <v>33</v>
      </c>
      <c r="K54" s="24">
        <v>35</v>
      </c>
      <c r="L54" s="24" t="s">
        <v>34</v>
      </c>
      <c r="M54" s="24" t="s">
        <v>34</v>
      </c>
      <c r="N54" s="24" t="s">
        <v>34</v>
      </c>
      <c r="O54" s="24" t="s">
        <v>34</v>
      </c>
      <c r="P54" s="24" t="s">
        <v>103</v>
      </c>
      <c r="Q54" s="24" t="s">
        <v>34</v>
      </c>
      <c r="R54" s="24" t="s">
        <v>164</v>
      </c>
      <c r="S54" s="24"/>
      <c r="T54" s="24" t="s">
        <v>138</v>
      </c>
      <c r="U54" s="36">
        <v>1</v>
      </c>
      <c r="V54" s="24"/>
      <c r="W54" s="24"/>
      <c r="X54" s="24"/>
    </row>
  </sheetData>
  <sheetProtection password="C6FB" sheet="1" objects="1" selectLockedCells="1" selectUnlockedCells="1"/>
  <mergeCells count="16">
    <mergeCell ref="A1:X1"/>
    <mergeCell ref="A2:X2"/>
    <mergeCell ref="K3:S3"/>
    <mergeCell ref="U3:W3"/>
    <mergeCell ref="A3:A4"/>
    <mergeCell ref="B3:B4"/>
    <mergeCell ref="C3:C4"/>
    <mergeCell ref="D3:D4"/>
    <mergeCell ref="E3:E4"/>
    <mergeCell ref="F3:F4"/>
    <mergeCell ref="G3:G4"/>
    <mergeCell ref="H3:H4"/>
    <mergeCell ref="I3:I4"/>
    <mergeCell ref="J3:J4"/>
    <mergeCell ref="T3:T4"/>
    <mergeCell ref="X3:X4"/>
  </mergeCells>
  <printOptions horizontalCentered="1"/>
  <pageMargins left="0.19652777777777777" right="0.19652777777777777" top="0.60625" bottom="0.4326388888888889" header="0.5" footer="0.5"/>
  <pageSetup horizontalDpi="600" verticalDpi="600" orientation="landscape" paperSize="9" scale="7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2020-05-17T09:30:00Z</dcterms:created>
  <dcterms:modified xsi:type="dcterms:W3CDTF">2023-03-27T18:08:47Z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ABA6FE21AE3842BBB251EB01CA9085D0</vt:lpwstr>
  </property>
  <property fmtid="{D5CDD505-2E9C-101B-9397-08002B2CF9AE}" pid="4" name="퀀_generated_2.-2147483648">
    <vt:i4>2052</vt:i4>
  </property>
</Properties>
</file>