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体检合格入围考察人员名单" sheetId="2" r:id="rId1"/>
  </sheets>
  <definedNames>
    <definedName name="_xlnm.Print_Titles" localSheetId="0">体检合格入围考察人员名单!$3:$3</definedName>
    <definedName name="_xlnm.Print_Area" localSheetId="0">体检合格入围考察人员名单!$A$1:$J$94</definedName>
  </definedNames>
  <calcPr calcId="144525"/>
</workbook>
</file>

<file path=xl/sharedStrings.xml><?xml version="1.0" encoding="utf-8"?>
<sst xmlns="http://schemas.openxmlformats.org/spreadsheetml/2006/main" count="205" uniqueCount="155">
  <si>
    <t>2023年开化县各级机关单位考试录用公务员体检合格入围考察人员名单（一）</t>
  </si>
  <si>
    <t xml:space="preserve">    根据市公务员局《2023年衢州市各级机关单位考试录用公务员公告》和县公务员局《2023年开化县各级机关单位考试录用公务员公告》精神，现将2023年开化县各级机关单位考试录用公务员体检合格入围考察人员名单（一）公布如下：</t>
  </si>
  <si>
    <t>序号</t>
  </si>
  <si>
    <t>姓名</t>
  </si>
  <si>
    <t>准考证号</t>
  </si>
  <si>
    <t>笔试总成绩</t>
  </si>
  <si>
    <t>笔试折合成绩（40%）</t>
  </si>
  <si>
    <t>面试
成绩</t>
  </si>
  <si>
    <t>面试折合成绩（60%）</t>
  </si>
  <si>
    <t>总成绩</t>
  </si>
  <si>
    <t>体检结论</t>
  </si>
  <si>
    <t>备注</t>
  </si>
  <si>
    <t>一、中共开化县纪律检查委员会、开化县监察委员会  执纪监督一级科员  1名</t>
  </si>
  <si>
    <t>余莉</t>
  </si>
  <si>
    <t>108061301907</t>
  </si>
  <si>
    <t>合格</t>
  </si>
  <si>
    <t>二、中共开化县纪律检查委员会、开化县监察委员会派驻纪检监察组  执纪监督一级科员  1名</t>
  </si>
  <si>
    <t>张玉慧</t>
  </si>
  <si>
    <t>108061302010</t>
  </si>
  <si>
    <t>三、开化县教育局  综合文字一级科员  1名</t>
  </si>
  <si>
    <t>祝慧敏</t>
  </si>
  <si>
    <t>108061301427</t>
  </si>
  <si>
    <t>四、开化县公安局  人民警察3一级警员  1名</t>
  </si>
  <si>
    <t>李铭</t>
  </si>
  <si>
    <t>608070101826</t>
  </si>
  <si>
    <t>五、开化县公安局  人民警察4一级警员  8名</t>
  </si>
  <si>
    <t>郑宇</t>
  </si>
  <si>
    <t>608070101530</t>
  </si>
  <si>
    <t>胡文杰</t>
  </si>
  <si>
    <t>608070101808</t>
  </si>
  <si>
    <t>饶鑫铭</t>
  </si>
  <si>
    <t>608070100819</t>
  </si>
  <si>
    <t>程家祺</t>
  </si>
  <si>
    <t>608070100714</t>
  </si>
  <si>
    <t>姜宇星</t>
  </si>
  <si>
    <t>608070101509</t>
  </si>
  <si>
    <t>杨涛</t>
  </si>
  <si>
    <t>608070100613</t>
  </si>
  <si>
    <t>诸葛康宁</t>
  </si>
  <si>
    <t>608070101119</t>
  </si>
  <si>
    <t>六、开化县公安局  人民警察5一级警员  3名</t>
  </si>
  <si>
    <t>余杰</t>
  </si>
  <si>
    <t>608070101121</t>
  </si>
  <si>
    <t>王瞻</t>
  </si>
  <si>
    <t>608070102026</t>
  </si>
  <si>
    <t>姚晨</t>
  </si>
  <si>
    <t>608070101301</t>
  </si>
  <si>
    <t>七、开化县公安局  人民警察6一级警员  1名</t>
  </si>
  <si>
    <t>周倩</t>
  </si>
  <si>
    <t>608070101415</t>
  </si>
  <si>
    <t>八、开化县司法局  法律事务一级科员  2名</t>
  </si>
  <si>
    <t>周黎明</t>
  </si>
  <si>
    <t>108061301417</t>
  </si>
  <si>
    <t>蒋雪芬</t>
  </si>
  <si>
    <t>108061301628</t>
  </si>
  <si>
    <t>九、开化县财政局  财政管理一级科员  2名</t>
  </si>
  <si>
    <t>徐雯洁</t>
  </si>
  <si>
    <t>108061300528</t>
  </si>
  <si>
    <t>赖书仪</t>
  </si>
  <si>
    <t>108061301922</t>
  </si>
  <si>
    <t>十、开化县农业农村局  农技推广一级科员  1名</t>
  </si>
  <si>
    <t>盛佳雯</t>
  </si>
  <si>
    <t>108061301706</t>
  </si>
  <si>
    <t>十一、开化县农业农村局  综合文字一级科员  1名</t>
  </si>
  <si>
    <t>唐诗语</t>
  </si>
  <si>
    <t>108061301214</t>
  </si>
  <si>
    <t>十二、开化县文化和广电旅游体育局  综合管理一级科员  1名</t>
  </si>
  <si>
    <t>黄倩倩</t>
  </si>
  <si>
    <t>108061301420</t>
  </si>
  <si>
    <t>十三、开化县市场监督管理局基层所  基层执法2一级科员  1名</t>
  </si>
  <si>
    <t>王晚霞</t>
  </si>
  <si>
    <t>308061304819</t>
  </si>
  <si>
    <t>十四、开化县市场监督管理局基层所  基层执法3一级科员  1名</t>
  </si>
  <si>
    <t>郑微</t>
  </si>
  <si>
    <t>308061304820</t>
  </si>
  <si>
    <t>十五、开化县市场监督管理局基层所  综合管理一级科员  1名</t>
  </si>
  <si>
    <t>姜婉静</t>
  </si>
  <si>
    <t>108551104201</t>
  </si>
  <si>
    <t>十六、开化县财政国库支付中心  国库支付一级科员  1名</t>
  </si>
  <si>
    <t>方草</t>
  </si>
  <si>
    <t>108061300104</t>
  </si>
  <si>
    <t>十七、开化县财政国库支付中心  综合管理一级科员  1名</t>
  </si>
  <si>
    <t>郑欣</t>
  </si>
  <si>
    <t>108061301430</t>
  </si>
  <si>
    <t>十八、开化县社会保险事业管理中心  综合管理一级科员  1名</t>
  </si>
  <si>
    <t>杨帆</t>
  </si>
  <si>
    <t>108061300513</t>
  </si>
  <si>
    <t>十九、开化县森林病虫害防治检疫站  森防检疫一级科员  1名</t>
  </si>
  <si>
    <t>孙士淼</t>
  </si>
  <si>
    <t>108061302116</t>
  </si>
  <si>
    <t>二十、开化县体育中心  综合管理一级科员  1名</t>
  </si>
  <si>
    <t>温子豪</t>
  </si>
  <si>
    <t>108061302022</t>
  </si>
  <si>
    <t>二十一、开化县卫生监督所  卫生监督一级科员  1名</t>
  </si>
  <si>
    <t>姜锦芳</t>
  </si>
  <si>
    <t>308061304711</t>
  </si>
  <si>
    <t>二十二、开化县市场监管行政执法队  一线执法1一级科员  1名</t>
  </si>
  <si>
    <t>余欣艺</t>
  </si>
  <si>
    <t>308061304804</t>
  </si>
  <si>
    <t>二十三、开化县市场监管行政执法队  一线执法2一级科员  1名</t>
  </si>
  <si>
    <t>程建平</t>
  </si>
  <si>
    <t>308061304802</t>
  </si>
  <si>
    <t>二十四、开化县综合行政执法大队  一线执法2一级科员  2名</t>
  </si>
  <si>
    <t>郑宇翔</t>
  </si>
  <si>
    <t>308061304426</t>
  </si>
  <si>
    <t>汪海涛</t>
  </si>
  <si>
    <t>308061304402</t>
  </si>
  <si>
    <t>二十五、开化县综合行政执法大队  一线执法3一级科员  2名</t>
  </si>
  <si>
    <t>范锦铭</t>
  </si>
  <si>
    <t>308061304412</t>
  </si>
  <si>
    <t>江淮</t>
  </si>
  <si>
    <t>308061304408</t>
  </si>
  <si>
    <t>二十六、衢州市开化县生态环境保护行政执法队  生态执法一级科员  1名</t>
  </si>
  <si>
    <t>廖依玲</t>
  </si>
  <si>
    <t>308061304718</t>
  </si>
  <si>
    <t>孕期，体检结论未定</t>
  </si>
  <si>
    <t>二十七、开化县供销合作社联合社  综合管理一级科员  1名</t>
  </si>
  <si>
    <t>郑倩婷</t>
  </si>
  <si>
    <t>108061302024</t>
  </si>
  <si>
    <t>二十八、开化县人民法院  五级法官助理1  2名</t>
  </si>
  <si>
    <t>汪凌</t>
  </si>
  <si>
    <t>108061300307</t>
  </si>
  <si>
    <t>揭嘉楷</t>
  </si>
  <si>
    <t>108061300909</t>
  </si>
  <si>
    <t>二十九、开化县人民法院  五级法官助理2  2名</t>
  </si>
  <si>
    <t>陈云倩</t>
  </si>
  <si>
    <t>108061301208</t>
  </si>
  <si>
    <t>陈韵婷</t>
  </si>
  <si>
    <t>108061301520</t>
  </si>
  <si>
    <t>三十、开化县自然资源和规划局基层自然资源所  资规员1一级科员  1名</t>
  </si>
  <si>
    <t>胡伟龙</t>
  </si>
  <si>
    <t>108061301305</t>
  </si>
  <si>
    <t>三十一、开化县自然资源和规划局基层自然资源所  资规员2一级科员  1名</t>
  </si>
  <si>
    <t>汪晓菲</t>
  </si>
  <si>
    <t>108061300308</t>
  </si>
  <si>
    <t>三十二、开化县乡镇机关  综合管理1一级科员  2名</t>
  </si>
  <si>
    <t>刘沁瑶</t>
  </si>
  <si>
    <t>208061303707</t>
  </si>
  <si>
    <t>汪莹莹</t>
  </si>
  <si>
    <t>208061303615</t>
  </si>
  <si>
    <t>三十三、开化县乡镇机关  综合管理2一级科员  1名</t>
  </si>
  <si>
    <t>赖应丰</t>
  </si>
  <si>
    <t>208061303311</t>
  </si>
  <si>
    <t>三十四、开化县乡镇机关  综合管理3一级科员  2名</t>
  </si>
  <si>
    <t>邓欢</t>
  </si>
  <si>
    <t>208061303706</t>
  </si>
  <si>
    <t>程子欣</t>
  </si>
  <si>
    <t>208061303004</t>
  </si>
  <si>
    <t>三十五、开化县乡镇机关  乡镇管理一级科员  1名</t>
  </si>
  <si>
    <t>朱珍</t>
  </si>
  <si>
    <t>208061302220</t>
  </si>
  <si>
    <t>三十六、开化县乡镇机关  优秀村干部二级科员  1名</t>
  </si>
  <si>
    <t>徐浩</t>
  </si>
  <si>
    <t>408061304908</t>
  </si>
  <si>
    <t>开化县公务员局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</si>
</sst>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left" vertical="center"/>
    </xf>
    <xf numFmtId="1" fontId="6" fillId="0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view="pageBreakPreview" zoomScale="115" zoomScaleNormal="130" workbookViewId="0">
      <pane ySplit="3" topLeftCell="A4" activePane="bottomLeft" state="frozen"/>
      <selection/>
      <selection pane="bottomLeft" activeCell="A1" sqref="A1:J1"/>
    </sheetView>
  </sheetViews>
  <sheetFormatPr defaultColWidth="9" defaultRowHeight="13.5"/>
  <cols>
    <col min="1" max="1" width="5.875" style="2" customWidth="1"/>
    <col min="2" max="2" width="9.375" customWidth="1"/>
    <col min="3" max="3" width="14.6833333333333" customWidth="1"/>
    <col min="4" max="4" width="8.04166666666667" customWidth="1"/>
    <col min="5" max="5" width="11.95" style="3" customWidth="1"/>
    <col min="6" max="6" width="7.39166666666667" customWidth="1"/>
    <col min="7" max="7" width="11.95" style="3" customWidth="1"/>
    <col min="8" max="8" width="9.375" style="3" customWidth="1"/>
    <col min="9" max="9" width="6.51666666666667" style="3" customWidth="1"/>
    <col min="10" max="10" width="8.525" customWidth="1"/>
  </cols>
  <sheetData>
    <row r="1" ht="36" customHeight="1" spans="1:10">
      <c r="A1" s="4" t="s">
        <v>0</v>
      </c>
      <c r="B1" s="5"/>
      <c r="C1" s="5"/>
      <c r="D1" s="5"/>
      <c r="E1" s="6"/>
      <c r="F1" s="5"/>
      <c r="G1" s="6"/>
      <c r="H1" s="6"/>
      <c r="I1" s="6"/>
      <c r="J1" s="5"/>
    </row>
    <row r="2" customFormat="1" ht="5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3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0" t="s">
        <v>8</v>
      </c>
      <c r="H3" s="10" t="s">
        <v>9</v>
      </c>
      <c r="I3" s="18" t="s">
        <v>10</v>
      </c>
      <c r="J3" s="18" t="s">
        <v>11</v>
      </c>
    </row>
    <row r="4" s="1" customFormat="1" ht="28" customHeight="1" spans="1:10">
      <c r="A4" s="11" t="s">
        <v>12</v>
      </c>
      <c r="B4" s="12"/>
      <c r="C4" s="12"/>
      <c r="D4" s="12"/>
      <c r="E4" s="13"/>
      <c r="F4" s="12"/>
      <c r="G4" s="13"/>
      <c r="H4" s="13"/>
      <c r="I4" s="13"/>
      <c r="J4" s="19"/>
    </row>
    <row r="5" s="1" customFormat="1" ht="28" customHeight="1" spans="1:10">
      <c r="A5" s="14">
        <v>1</v>
      </c>
      <c r="B5" s="15" t="s">
        <v>13</v>
      </c>
      <c r="C5" s="15" t="s">
        <v>14</v>
      </c>
      <c r="D5" s="16">
        <v>121.8</v>
      </c>
      <c r="E5" s="17">
        <f>D5/2*0.4</f>
        <v>24.36</v>
      </c>
      <c r="F5" s="16">
        <v>78.76</v>
      </c>
      <c r="G5" s="17">
        <f>F5*0.6</f>
        <v>47.256</v>
      </c>
      <c r="H5" s="17">
        <f>E5+G5</f>
        <v>71.616</v>
      </c>
      <c r="I5" s="17" t="s">
        <v>15</v>
      </c>
      <c r="J5" s="16"/>
    </row>
    <row r="6" s="1" customFormat="1" ht="28" customHeight="1" spans="1:10">
      <c r="A6" s="11" t="s">
        <v>16</v>
      </c>
      <c r="B6" s="12"/>
      <c r="C6" s="12"/>
      <c r="D6" s="12"/>
      <c r="E6" s="13"/>
      <c r="F6" s="12"/>
      <c r="G6" s="13"/>
      <c r="H6" s="13"/>
      <c r="I6" s="13"/>
      <c r="J6" s="19"/>
    </row>
    <row r="7" s="1" customFormat="1" ht="28" customHeight="1" spans="1:10">
      <c r="A7" s="14">
        <v>1</v>
      </c>
      <c r="B7" s="15" t="s">
        <v>17</v>
      </c>
      <c r="C7" s="15" t="s">
        <v>18</v>
      </c>
      <c r="D7" s="16">
        <v>122.6</v>
      </c>
      <c r="E7" s="17">
        <f>D7/2*0.4</f>
        <v>24.52</v>
      </c>
      <c r="F7" s="16">
        <v>75.74</v>
      </c>
      <c r="G7" s="17">
        <f>F7*0.6</f>
        <v>45.444</v>
      </c>
      <c r="H7" s="17">
        <f>E7+G7</f>
        <v>69.964</v>
      </c>
      <c r="I7" s="17" t="s">
        <v>15</v>
      </c>
      <c r="J7" s="16"/>
    </row>
    <row r="8" s="1" customFormat="1" ht="28" customHeight="1" spans="1:10">
      <c r="A8" s="11" t="s">
        <v>19</v>
      </c>
      <c r="B8" s="12"/>
      <c r="C8" s="12"/>
      <c r="D8" s="12"/>
      <c r="E8" s="13"/>
      <c r="F8" s="12"/>
      <c r="G8" s="13"/>
      <c r="H8" s="13"/>
      <c r="I8" s="13"/>
      <c r="J8" s="19"/>
    </row>
    <row r="9" s="1" customFormat="1" ht="28" customHeight="1" spans="1:10">
      <c r="A9" s="14">
        <v>1</v>
      </c>
      <c r="B9" s="15" t="s">
        <v>20</v>
      </c>
      <c r="C9" s="15" t="s">
        <v>21</v>
      </c>
      <c r="D9" s="16">
        <v>130.3</v>
      </c>
      <c r="E9" s="17">
        <f>D9/2*0.4</f>
        <v>26.06</v>
      </c>
      <c r="F9" s="16">
        <v>83.02</v>
      </c>
      <c r="G9" s="17">
        <f>F9*0.6</f>
        <v>49.812</v>
      </c>
      <c r="H9" s="17">
        <f>E9+G9</f>
        <v>75.872</v>
      </c>
      <c r="I9" s="17" t="s">
        <v>15</v>
      </c>
      <c r="J9" s="16"/>
    </row>
    <row r="10" s="1" customFormat="1" ht="28" customHeight="1" spans="1:10">
      <c r="A10" s="11" t="s">
        <v>22</v>
      </c>
      <c r="B10" s="12"/>
      <c r="C10" s="12"/>
      <c r="D10" s="12"/>
      <c r="E10" s="13"/>
      <c r="F10" s="12"/>
      <c r="G10" s="13"/>
      <c r="H10" s="13"/>
      <c r="I10" s="13"/>
      <c r="J10" s="19"/>
    </row>
    <row r="11" s="1" customFormat="1" ht="28" customHeight="1" spans="1:10">
      <c r="A11" s="14">
        <v>1</v>
      </c>
      <c r="B11" s="15" t="s">
        <v>23</v>
      </c>
      <c r="C11" s="15" t="s">
        <v>24</v>
      </c>
      <c r="D11" s="16">
        <v>64.08</v>
      </c>
      <c r="E11" s="17">
        <f>D11*0.4</f>
        <v>25.632</v>
      </c>
      <c r="F11" s="16">
        <v>77.34</v>
      </c>
      <c r="G11" s="17">
        <f>F11*0.6</f>
        <v>46.404</v>
      </c>
      <c r="H11" s="17">
        <f>E11+G11</f>
        <v>72.036</v>
      </c>
      <c r="I11" s="17" t="s">
        <v>15</v>
      </c>
      <c r="J11" s="16"/>
    </row>
    <row r="12" s="1" customFormat="1" ht="28" customHeight="1" spans="1:10">
      <c r="A12" s="11" t="s">
        <v>25</v>
      </c>
      <c r="B12" s="12"/>
      <c r="C12" s="12"/>
      <c r="D12" s="12"/>
      <c r="E12" s="13"/>
      <c r="F12" s="12"/>
      <c r="G12" s="13"/>
      <c r="H12" s="13"/>
      <c r="I12" s="13"/>
      <c r="J12" s="19"/>
    </row>
    <row r="13" s="1" customFormat="1" ht="28" customHeight="1" spans="1:10">
      <c r="A13" s="14">
        <v>1</v>
      </c>
      <c r="B13" s="15" t="s">
        <v>26</v>
      </c>
      <c r="C13" s="15" t="s">
        <v>27</v>
      </c>
      <c r="D13" s="16">
        <v>66.19</v>
      </c>
      <c r="E13" s="17">
        <f>D13*0.4</f>
        <v>26.476</v>
      </c>
      <c r="F13" s="16">
        <v>79.2</v>
      </c>
      <c r="G13" s="17">
        <f>F13*0.6</f>
        <v>47.52</v>
      </c>
      <c r="H13" s="17">
        <f>E13+G13</f>
        <v>73.996</v>
      </c>
      <c r="I13" s="17" t="s">
        <v>15</v>
      </c>
      <c r="J13" s="16"/>
    </row>
    <row r="14" s="1" customFormat="1" ht="28" customHeight="1" spans="1:10">
      <c r="A14" s="14">
        <v>2</v>
      </c>
      <c r="B14" s="15" t="s">
        <v>28</v>
      </c>
      <c r="C14" s="15" t="s">
        <v>29</v>
      </c>
      <c r="D14" s="16">
        <v>64.25</v>
      </c>
      <c r="E14" s="17">
        <f>D14*0.4</f>
        <v>25.7</v>
      </c>
      <c r="F14" s="16">
        <v>80.16</v>
      </c>
      <c r="G14" s="17">
        <f>F14*0.6</f>
        <v>48.096</v>
      </c>
      <c r="H14" s="17">
        <f>E14+G14</f>
        <v>73.796</v>
      </c>
      <c r="I14" s="17" t="s">
        <v>15</v>
      </c>
      <c r="J14" s="16"/>
    </row>
    <row r="15" s="1" customFormat="1" ht="28" customHeight="1" spans="1:10">
      <c r="A15" s="14">
        <v>3</v>
      </c>
      <c r="B15" s="15" t="s">
        <v>30</v>
      </c>
      <c r="C15" s="15" t="s">
        <v>31</v>
      </c>
      <c r="D15" s="16">
        <v>60.94</v>
      </c>
      <c r="E15" s="17">
        <f>D15*0.4</f>
        <v>24.376</v>
      </c>
      <c r="F15" s="16">
        <v>81.14</v>
      </c>
      <c r="G15" s="17">
        <f>F15*0.6</f>
        <v>48.684</v>
      </c>
      <c r="H15" s="17">
        <f>E15+G15</f>
        <v>73.06</v>
      </c>
      <c r="I15" s="17" t="s">
        <v>15</v>
      </c>
      <c r="J15" s="16"/>
    </row>
    <row r="16" s="1" customFormat="1" ht="28" customHeight="1" spans="1:10">
      <c r="A16" s="14">
        <v>4</v>
      </c>
      <c r="B16" s="15" t="s">
        <v>32</v>
      </c>
      <c r="C16" s="15" t="s">
        <v>33</v>
      </c>
      <c r="D16" s="16">
        <v>61.25</v>
      </c>
      <c r="E16" s="17">
        <f>D16*0.4</f>
        <v>24.5</v>
      </c>
      <c r="F16" s="16">
        <v>80.56</v>
      </c>
      <c r="G16" s="17">
        <f>F16*0.6</f>
        <v>48.336</v>
      </c>
      <c r="H16" s="17">
        <f>E16+G16</f>
        <v>72.836</v>
      </c>
      <c r="I16" s="17" t="s">
        <v>15</v>
      </c>
      <c r="J16" s="16"/>
    </row>
    <row r="17" s="1" customFormat="1" ht="28" customHeight="1" spans="1:10">
      <c r="A17" s="14">
        <v>5</v>
      </c>
      <c r="B17" s="15" t="s">
        <v>34</v>
      </c>
      <c r="C17" s="15" t="s">
        <v>35</v>
      </c>
      <c r="D17" s="16">
        <v>61.99</v>
      </c>
      <c r="E17" s="17">
        <f t="shared" ref="E17:E27" si="0">D17*0.4</f>
        <v>24.796</v>
      </c>
      <c r="F17" s="16">
        <v>78.46</v>
      </c>
      <c r="G17" s="17">
        <f t="shared" ref="G17:G27" si="1">F17*0.6</f>
        <v>47.076</v>
      </c>
      <c r="H17" s="17">
        <f t="shared" ref="H17:H27" si="2">E17+G17</f>
        <v>71.872</v>
      </c>
      <c r="I17" s="17" t="s">
        <v>15</v>
      </c>
      <c r="J17" s="16"/>
    </row>
    <row r="18" s="1" customFormat="1" ht="28" customHeight="1" spans="1:10">
      <c r="A18" s="14">
        <v>6</v>
      </c>
      <c r="B18" s="15" t="s">
        <v>36</v>
      </c>
      <c r="C18" s="15" t="s">
        <v>37</v>
      </c>
      <c r="D18" s="16">
        <v>60.7</v>
      </c>
      <c r="E18" s="17">
        <f t="shared" si="0"/>
        <v>24.28</v>
      </c>
      <c r="F18" s="16">
        <v>78.7</v>
      </c>
      <c r="G18" s="17">
        <f t="shared" si="1"/>
        <v>47.22</v>
      </c>
      <c r="H18" s="17">
        <f t="shared" si="2"/>
        <v>71.5</v>
      </c>
      <c r="I18" s="17" t="s">
        <v>15</v>
      </c>
      <c r="J18" s="16"/>
    </row>
    <row r="19" s="1" customFormat="1" ht="28" customHeight="1" spans="1:10">
      <c r="A19" s="14">
        <v>7</v>
      </c>
      <c r="B19" s="15" t="s">
        <v>38</v>
      </c>
      <c r="C19" s="15" t="s">
        <v>39</v>
      </c>
      <c r="D19" s="16">
        <v>65.77</v>
      </c>
      <c r="E19" s="17">
        <f t="shared" si="0"/>
        <v>26.308</v>
      </c>
      <c r="F19" s="16">
        <v>74.7</v>
      </c>
      <c r="G19" s="17">
        <f t="shared" si="1"/>
        <v>44.82</v>
      </c>
      <c r="H19" s="17">
        <f t="shared" si="2"/>
        <v>71.128</v>
      </c>
      <c r="I19" s="17" t="s">
        <v>15</v>
      </c>
      <c r="J19" s="16"/>
    </row>
    <row r="20" s="1" customFormat="1" ht="28" customHeight="1" spans="1:10">
      <c r="A20" s="11" t="s">
        <v>40</v>
      </c>
      <c r="B20" s="12"/>
      <c r="C20" s="12"/>
      <c r="D20" s="12"/>
      <c r="E20" s="13"/>
      <c r="F20" s="12"/>
      <c r="G20" s="13"/>
      <c r="H20" s="13"/>
      <c r="I20" s="13"/>
      <c r="J20" s="19"/>
    </row>
    <row r="21" s="1" customFormat="1" ht="28" customHeight="1" spans="1:10">
      <c r="A21" s="14">
        <v>1</v>
      </c>
      <c r="B21" s="15" t="s">
        <v>41</v>
      </c>
      <c r="C21" s="15" t="s">
        <v>42</v>
      </c>
      <c r="D21" s="16">
        <v>63.19</v>
      </c>
      <c r="E21" s="17">
        <f>D21*0.4</f>
        <v>25.276</v>
      </c>
      <c r="F21" s="16">
        <v>78.2</v>
      </c>
      <c r="G21" s="17">
        <f>F21*0.6</f>
        <v>46.92</v>
      </c>
      <c r="H21" s="17">
        <f>E21+G21</f>
        <v>72.196</v>
      </c>
      <c r="I21" s="17" t="s">
        <v>15</v>
      </c>
      <c r="J21" s="16"/>
    </row>
    <row r="22" s="1" customFormat="1" ht="28" customHeight="1" spans="1:10">
      <c r="A22" s="14">
        <v>2</v>
      </c>
      <c r="B22" s="15" t="s">
        <v>43</v>
      </c>
      <c r="C22" s="15" t="s">
        <v>44</v>
      </c>
      <c r="D22" s="16">
        <v>62.44</v>
      </c>
      <c r="E22" s="17">
        <f>D22*0.4</f>
        <v>24.976</v>
      </c>
      <c r="F22" s="16">
        <v>78.66</v>
      </c>
      <c r="G22" s="17">
        <f>F22*0.6</f>
        <v>47.196</v>
      </c>
      <c r="H22" s="17">
        <f>E22+G22</f>
        <v>72.172</v>
      </c>
      <c r="I22" s="17" t="s">
        <v>15</v>
      </c>
      <c r="J22" s="16"/>
    </row>
    <row r="23" s="1" customFormat="1" ht="28" customHeight="1" spans="1:10">
      <c r="A23" s="14">
        <v>3</v>
      </c>
      <c r="B23" s="15" t="s">
        <v>45</v>
      </c>
      <c r="C23" s="15" t="s">
        <v>46</v>
      </c>
      <c r="D23" s="16">
        <v>64.18</v>
      </c>
      <c r="E23" s="17">
        <f>D23*0.4</f>
        <v>25.672</v>
      </c>
      <c r="F23" s="16">
        <v>77.44</v>
      </c>
      <c r="G23" s="17">
        <f>F23*0.6</f>
        <v>46.464</v>
      </c>
      <c r="H23" s="17">
        <f>E23+G23</f>
        <v>72.136</v>
      </c>
      <c r="I23" s="17" t="s">
        <v>15</v>
      </c>
      <c r="J23" s="16"/>
    </row>
    <row r="24" s="1" customFormat="1" ht="28" customHeight="1" spans="1:10">
      <c r="A24" s="11" t="s">
        <v>47</v>
      </c>
      <c r="B24" s="12"/>
      <c r="C24" s="12"/>
      <c r="D24" s="12"/>
      <c r="E24" s="13"/>
      <c r="F24" s="12"/>
      <c r="G24" s="13"/>
      <c r="H24" s="13"/>
      <c r="I24" s="13"/>
      <c r="J24" s="19"/>
    </row>
    <row r="25" s="1" customFormat="1" ht="28" customHeight="1" spans="1:10">
      <c r="A25" s="14">
        <v>1</v>
      </c>
      <c r="B25" s="15" t="s">
        <v>48</v>
      </c>
      <c r="C25" s="15" t="s">
        <v>49</v>
      </c>
      <c r="D25" s="16">
        <v>63.49</v>
      </c>
      <c r="E25" s="17">
        <f>D25*0.4</f>
        <v>25.396</v>
      </c>
      <c r="F25" s="16">
        <v>82.34</v>
      </c>
      <c r="G25" s="17">
        <f>F25*0.6</f>
        <v>49.404</v>
      </c>
      <c r="H25" s="17">
        <f>E25+G25</f>
        <v>74.8</v>
      </c>
      <c r="I25" s="17" t="s">
        <v>15</v>
      </c>
      <c r="J25" s="16"/>
    </row>
    <row r="26" s="1" customFormat="1" ht="28" customHeight="1" spans="1:10">
      <c r="A26" s="11" t="s">
        <v>50</v>
      </c>
      <c r="B26" s="12"/>
      <c r="C26" s="12"/>
      <c r="D26" s="12"/>
      <c r="E26" s="13"/>
      <c r="F26" s="12"/>
      <c r="G26" s="13"/>
      <c r="H26" s="13"/>
      <c r="I26" s="13"/>
      <c r="J26" s="19"/>
    </row>
    <row r="27" s="1" customFormat="1" ht="28" customHeight="1" spans="1:10">
      <c r="A27" s="14">
        <v>1</v>
      </c>
      <c r="B27" s="15" t="s">
        <v>51</v>
      </c>
      <c r="C27" s="15" t="s">
        <v>52</v>
      </c>
      <c r="D27" s="16">
        <v>134</v>
      </c>
      <c r="E27" s="17">
        <f>D27/2*0.4</f>
        <v>26.8</v>
      </c>
      <c r="F27" s="16">
        <v>76.96</v>
      </c>
      <c r="G27" s="17">
        <f>F27*0.6</f>
        <v>46.176</v>
      </c>
      <c r="H27" s="17">
        <f>E27+G27</f>
        <v>72.976</v>
      </c>
      <c r="I27" s="17" t="s">
        <v>15</v>
      </c>
      <c r="J27" s="16"/>
    </row>
    <row r="28" s="1" customFormat="1" ht="28" customHeight="1" spans="1:10">
      <c r="A28" s="14">
        <v>2</v>
      </c>
      <c r="B28" s="15" t="s">
        <v>53</v>
      </c>
      <c r="C28" s="15" t="s">
        <v>54</v>
      </c>
      <c r="D28" s="16">
        <v>128.6</v>
      </c>
      <c r="E28" s="17">
        <f>D28/2*0.4</f>
        <v>25.72</v>
      </c>
      <c r="F28" s="16">
        <v>77.54</v>
      </c>
      <c r="G28" s="17">
        <f>F28*0.6</f>
        <v>46.524</v>
      </c>
      <c r="H28" s="17">
        <f>E28+G28</f>
        <v>72.244</v>
      </c>
      <c r="I28" s="17" t="s">
        <v>15</v>
      </c>
      <c r="J28" s="16"/>
    </row>
    <row r="29" s="1" customFormat="1" ht="28" customHeight="1" spans="1:10">
      <c r="A29" s="11" t="s">
        <v>55</v>
      </c>
      <c r="B29" s="12"/>
      <c r="C29" s="12"/>
      <c r="D29" s="12"/>
      <c r="E29" s="13"/>
      <c r="F29" s="12"/>
      <c r="G29" s="13"/>
      <c r="H29" s="13"/>
      <c r="I29" s="13"/>
      <c r="J29" s="19"/>
    </row>
    <row r="30" s="1" customFormat="1" ht="28" customHeight="1" spans="1:10">
      <c r="A30" s="14">
        <v>1</v>
      </c>
      <c r="B30" s="15" t="s">
        <v>56</v>
      </c>
      <c r="C30" s="15" t="s">
        <v>57</v>
      </c>
      <c r="D30" s="16">
        <v>138.1</v>
      </c>
      <c r="E30" s="17">
        <f>D30/2*0.4</f>
        <v>27.62</v>
      </c>
      <c r="F30" s="16">
        <v>82.12</v>
      </c>
      <c r="G30" s="17">
        <f>F30*0.6</f>
        <v>49.272</v>
      </c>
      <c r="H30" s="17">
        <f>E30+G30</f>
        <v>76.892</v>
      </c>
      <c r="I30" s="17" t="s">
        <v>15</v>
      </c>
      <c r="J30" s="16"/>
    </row>
    <row r="31" s="1" customFormat="1" ht="28" customHeight="1" spans="1:10">
      <c r="A31" s="14">
        <v>2</v>
      </c>
      <c r="B31" s="15" t="s">
        <v>58</v>
      </c>
      <c r="C31" s="15" t="s">
        <v>59</v>
      </c>
      <c r="D31" s="16">
        <v>129.6</v>
      </c>
      <c r="E31" s="17">
        <f>D31/2*0.4</f>
        <v>25.92</v>
      </c>
      <c r="F31" s="16">
        <v>81.06</v>
      </c>
      <c r="G31" s="17">
        <f>F31*0.6</f>
        <v>48.636</v>
      </c>
      <c r="H31" s="17">
        <f>E31+G31</f>
        <v>74.556</v>
      </c>
      <c r="I31" s="17" t="s">
        <v>15</v>
      </c>
      <c r="J31" s="16"/>
    </row>
    <row r="32" s="1" customFormat="1" ht="28" customHeight="1" spans="1:10">
      <c r="A32" s="11" t="s">
        <v>60</v>
      </c>
      <c r="B32" s="12"/>
      <c r="C32" s="12"/>
      <c r="D32" s="12"/>
      <c r="E32" s="13"/>
      <c r="F32" s="12"/>
      <c r="G32" s="13"/>
      <c r="H32" s="13"/>
      <c r="I32" s="13"/>
      <c r="J32" s="19"/>
    </row>
    <row r="33" s="1" customFormat="1" ht="28" customHeight="1" spans="1:10">
      <c r="A33" s="14">
        <v>1</v>
      </c>
      <c r="B33" s="15" t="s">
        <v>61</v>
      </c>
      <c r="C33" s="15" t="s">
        <v>62</v>
      </c>
      <c r="D33" s="16">
        <v>132.8</v>
      </c>
      <c r="E33" s="17">
        <f>D33/2*0.4</f>
        <v>26.56</v>
      </c>
      <c r="F33" s="16">
        <v>79.12</v>
      </c>
      <c r="G33" s="17">
        <f>F33*0.6</f>
        <v>47.472</v>
      </c>
      <c r="H33" s="17">
        <f>E33+G33</f>
        <v>74.032</v>
      </c>
      <c r="I33" s="17" t="s">
        <v>15</v>
      </c>
      <c r="J33" s="16"/>
    </row>
    <row r="34" s="1" customFormat="1" ht="28" customHeight="1" spans="1:10">
      <c r="A34" s="11" t="s">
        <v>63</v>
      </c>
      <c r="B34" s="12"/>
      <c r="C34" s="12"/>
      <c r="D34" s="12"/>
      <c r="E34" s="13"/>
      <c r="F34" s="12"/>
      <c r="G34" s="13"/>
      <c r="H34" s="13"/>
      <c r="I34" s="13"/>
      <c r="J34" s="19"/>
    </row>
    <row r="35" s="1" customFormat="1" ht="28" customHeight="1" spans="1:10">
      <c r="A35" s="14">
        <v>1</v>
      </c>
      <c r="B35" s="15" t="s">
        <v>64</v>
      </c>
      <c r="C35" s="15" t="s">
        <v>65</v>
      </c>
      <c r="D35" s="16">
        <v>129.9</v>
      </c>
      <c r="E35" s="17">
        <f>D35/2*0.4</f>
        <v>25.98</v>
      </c>
      <c r="F35" s="16">
        <v>80.02</v>
      </c>
      <c r="G35" s="17">
        <f>F35*0.6</f>
        <v>48.012</v>
      </c>
      <c r="H35" s="17">
        <f>E35+G35</f>
        <v>73.992</v>
      </c>
      <c r="I35" s="17" t="s">
        <v>15</v>
      </c>
      <c r="J35" s="16"/>
    </row>
    <row r="36" s="1" customFormat="1" ht="28" customHeight="1" spans="1:10">
      <c r="A36" s="11" t="s">
        <v>66</v>
      </c>
      <c r="B36" s="12"/>
      <c r="C36" s="12"/>
      <c r="D36" s="12"/>
      <c r="E36" s="13"/>
      <c r="F36" s="12"/>
      <c r="G36" s="13"/>
      <c r="H36" s="13"/>
      <c r="I36" s="13"/>
      <c r="J36" s="19"/>
    </row>
    <row r="37" s="1" customFormat="1" ht="28" customHeight="1" spans="1:10">
      <c r="A37" s="14">
        <v>1</v>
      </c>
      <c r="B37" s="15" t="s">
        <v>67</v>
      </c>
      <c r="C37" s="15" t="s">
        <v>68</v>
      </c>
      <c r="D37" s="16">
        <v>135.8</v>
      </c>
      <c r="E37" s="17">
        <f>D37/2*0.4</f>
        <v>27.16</v>
      </c>
      <c r="F37" s="16">
        <v>78.22</v>
      </c>
      <c r="G37" s="17">
        <f>F37*0.6</f>
        <v>46.932</v>
      </c>
      <c r="H37" s="17">
        <f>E37+G37</f>
        <v>74.092</v>
      </c>
      <c r="I37" s="17" t="s">
        <v>15</v>
      </c>
      <c r="J37" s="16"/>
    </row>
    <row r="38" s="1" customFormat="1" ht="28" customHeight="1" spans="1:10">
      <c r="A38" s="11" t="s">
        <v>69</v>
      </c>
      <c r="B38" s="12"/>
      <c r="C38" s="12"/>
      <c r="D38" s="12"/>
      <c r="E38" s="13"/>
      <c r="F38" s="12"/>
      <c r="G38" s="13"/>
      <c r="H38" s="13"/>
      <c r="I38" s="13"/>
      <c r="J38" s="19"/>
    </row>
    <row r="39" s="1" customFormat="1" ht="28" customHeight="1" spans="1:10">
      <c r="A39" s="14">
        <v>1</v>
      </c>
      <c r="B39" s="15" t="s">
        <v>70</v>
      </c>
      <c r="C39" s="15" t="s">
        <v>71</v>
      </c>
      <c r="D39" s="16">
        <v>131.63</v>
      </c>
      <c r="E39" s="17">
        <f>D39/2*0.4</f>
        <v>26.326</v>
      </c>
      <c r="F39" s="16">
        <v>75.76</v>
      </c>
      <c r="G39" s="17">
        <f>F39*0.6</f>
        <v>45.456</v>
      </c>
      <c r="H39" s="17">
        <f>E39+G39</f>
        <v>71.782</v>
      </c>
      <c r="I39" s="17" t="s">
        <v>15</v>
      </c>
      <c r="J39" s="16"/>
    </row>
    <row r="40" s="1" customFormat="1" ht="28" customHeight="1" spans="1:10">
      <c r="A40" s="11" t="s">
        <v>72</v>
      </c>
      <c r="B40" s="12"/>
      <c r="C40" s="12"/>
      <c r="D40" s="12"/>
      <c r="E40" s="13"/>
      <c r="F40" s="12"/>
      <c r="G40" s="13"/>
      <c r="H40" s="13"/>
      <c r="I40" s="13"/>
      <c r="J40" s="19"/>
    </row>
    <row r="41" s="1" customFormat="1" ht="28" customHeight="1" spans="1:10">
      <c r="A41" s="14">
        <v>1</v>
      </c>
      <c r="B41" s="15" t="s">
        <v>73</v>
      </c>
      <c r="C41" s="15" t="s">
        <v>74</v>
      </c>
      <c r="D41" s="16">
        <v>138.07</v>
      </c>
      <c r="E41" s="17">
        <f>D41/2*0.4</f>
        <v>27.614</v>
      </c>
      <c r="F41" s="16">
        <v>78.18</v>
      </c>
      <c r="G41" s="17">
        <f>F41*0.6</f>
        <v>46.908</v>
      </c>
      <c r="H41" s="17">
        <f>E41+G41</f>
        <v>74.522</v>
      </c>
      <c r="I41" s="17" t="s">
        <v>15</v>
      </c>
      <c r="J41" s="16"/>
    </row>
    <row r="42" s="1" customFormat="1" ht="28" customHeight="1" spans="1:10">
      <c r="A42" s="11" t="s">
        <v>75</v>
      </c>
      <c r="B42" s="12"/>
      <c r="C42" s="12"/>
      <c r="D42" s="12"/>
      <c r="E42" s="13"/>
      <c r="F42" s="12"/>
      <c r="G42" s="13"/>
      <c r="H42" s="13"/>
      <c r="I42" s="13"/>
      <c r="J42" s="19"/>
    </row>
    <row r="43" s="1" customFormat="1" ht="28" customHeight="1" spans="1:10">
      <c r="A43" s="14">
        <v>1</v>
      </c>
      <c r="B43" s="15" t="s">
        <v>76</v>
      </c>
      <c r="C43" s="15" t="s">
        <v>77</v>
      </c>
      <c r="D43" s="16">
        <v>127.2</v>
      </c>
      <c r="E43" s="17">
        <f>D43/2*0.4</f>
        <v>25.44</v>
      </c>
      <c r="F43" s="16">
        <v>79.2</v>
      </c>
      <c r="G43" s="17">
        <f>F43*0.6</f>
        <v>47.52</v>
      </c>
      <c r="H43" s="17">
        <f>E43+G43</f>
        <v>72.96</v>
      </c>
      <c r="I43" s="17" t="s">
        <v>15</v>
      </c>
      <c r="J43" s="16"/>
    </row>
    <row r="44" s="1" customFormat="1" ht="28" customHeight="1" spans="1:10">
      <c r="A44" s="11" t="s">
        <v>78</v>
      </c>
      <c r="B44" s="12"/>
      <c r="C44" s="12"/>
      <c r="D44" s="12"/>
      <c r="E44" s="13"/>
      <c r="F44" s="12"/>
      <c r="G44" s="13"/>
      <c r="H44" s="13"/>
      <c r="I44" s="13"/>
      <c r="J44" s="19"/>
    </row>
    <row r="45" s="1" customFormat="1" ht="28" customHeight="1" spans="1:10">
      <c r="A45" s="14">
        <v>1</v>
      </c>
      <c r="B45" s="15" t="s">
        <v>79</v>
      </c>
      <c r="C45" s="15" t="s">
        <v>80</v>
      </c>
      <c r="D45" s="16">
        <v>134.2</v>
      </c>
      <c r="E45" s="17">
        <f>D45/2*0.4</f>
        <v>26.84</v>
      </c>
      <c r="F45" s="16">
        <v>78.88</v>
      </c>
      <c r="G45" s="17">
        <f>F45*0.6</f>
        <v>47.328</v>
      </c>
      <c r="H45" s="17">
        <f>E45+G45</f>
        <v>74.168</v>
      </c>
      <c r="I45" s="17" t="s">
        <v>15</v>
      </c>
      <c r="J45" s="16"/>
    </row>
    <row r="46" s="1" customFormat="1" ht="28" customHeight="1" spans="1:10">
      <c r="A46" s="11" t="s">
        <v>81</v>
      </c>
      <c r="B46" s="12"/>
      <c r="C46" s="12"/>
      <c r="D46" s="12"/>
      <c r="E46" s="13"/>
      <c r="F46" s="12"/>
      <c r="G46" s="13"/>
      <c r="H46" s="13"/>
      <c r="I46" s="13"/>
      <c r="J46" s="19"/>
    </row>
    <row r="47" s="1" customFormat="1" ht="28" customHeight="1" spans="1:10">
      <c r="A47" s="14">
        <v>1</v>
      </c>
      <c r="B47" s="15" t="s">
        <v>82</v>
      </c>
      <c r="C47" s="15" t="s">
        <v>83</v>
      </c>
      <c r="D47" s="16">
        <v>131.4</v>
      </c>
      <c r="E47" s="17">
        <f>D47/2*0.4</f>
        <v>26.28</v>
      </c>
      <c r="F47" s="16">
        <v>81.02</v>
      </c>
      <c r="G47" s="17">
        <f>F47*0.6</f>
        <v>48.612</v>
      </c>
      <c r="H47" s="17">
        <f>E47+G47</f>
        <v>74.892</v>
      </c>
      <c r="I47" s="17" t="s">
        <v>15</v>
      </c>
      <c r="J47" s="16"/>
    </row>
    <row r="48" s="1" customFormat="1" ht="28" customHeight="1" spans="1:10">
      <c r="A48" s="11" t="s">
        <v>84</v>
      </c>
      <c r="B48" s="12"/>
      <c r="C48" s="12"/>
      <c r="D48" s="12"/>
      <c r="E48" s="13"/>
      <c r="F48" s="12"/>
      <c r="G48" s="13"/>
      <c r="H48" s="13"/>
      <c r="I48" s="13"/>
      <c r="J48" s="19"/>
    </row>
    <row r="49" s="1" customFormat="1" ht="28" customHeight="1" spans="1:10">
      <c r="A49" s="14">
        <v>1</v>
      </c>
      <c r="B49" s="15" t="s">
        <v>85</v>
      </c>
      <c r="C49" s="15" t="s">
        <v>86</v>
      </c>
      <c r="D49" s="16">
        <v>133.2</v>
      </c>
      <c r="E49" s="17">
        <f>D49/2*0.4</f>
        <v>26.64</v>
      </c>
      <c r="F49" s="16">
        <v>77.34</v>
      </c>
      <c r="G49" s="17">
        <f>F49*0.6</f>
        <v>46.404</v>
      </c>
      <c r="H49" s="17">
        <f>E49+G49</f>
        <v>73.044</v>
      </c>
      <c r="I49" s="17" t="s">
        <v>15</v>
      </c>
      <c r="J49" s="16"/>
    </row>
    <row r="50" s="1" customFormat="1" ht="28" customHeight="1" spans="1:10">
      <c r="A50" s="11" t="s">
        <v>87</v>
      </c>
      <c r="B50" s="12"/>
      <c r="C50" s="12"/>
      <c r="D50" s="12"/>
      <c r="E50" s="13"/>
      <c r="F50" s="12"/>
      <c r="G50" s="13"/>
      <c r="H50" s="13"/>
      <c r="I50" s="13"/>
      <c r="J50" s="19"/>
    </row>
    <row r="51" s="1" customFormat="1" ht="28" customHeight="1" spans="1:10">
      <c r="A51" s="14">
        <v>1</v>
      </c>
      <c r="B51" s="15" t="s">
        <v>88</v>
      </c>
      <c r="C51" s="15" t="s">
        <v>89</v>
      </c>
      <c r="D51" s="16">
        <v>123.9</v>
      </c>
      <c r="E51" s="17">
        <f>D51/2*0.4</f>
        <v>24.78</v>
      </c>
      <c r="F51" s="16">
        <v>78.66</v>
      </c>
      <c r="G51" s="17">
        <f>F51*0.6</f>
        <v>47.196</v>
      </c>
      <c r="H51" s="17">
        <f>E51+G51</f>
        <v>71.976</v>
      </c>
      <c r="I51" s="17" t="s">
        <v>15</v>
      </c>
      <c r="J51" s="16"/>
    </row>
    <row r="52" s="1" customFormat="1" ht="28" customHeight="1" spans="1:10">
      <c r="A52" s="11" t="s">
        <v>90</v>
      </c>
      <c r="B52" s="12"/>
      <c r="C52" s="12"/>
      <c r="D52" s="12"/>
      <c r="E52" s="13"/>
      <c r="F52" s="12"/>
      <c r="G52" s="13"/>
      <c r="H52" s="13"/>
      <c r="I52" s="13"/>
      <c r="J52" s="19"/>
    </row>
    <row r="53" s="1" customFormat="1" ht="28" customHeight="1" spans="1:10">
      <c r="A53" s="14">
        <v>1</v>
      </c>
      <c r="B53" s="15" t="s">
        <v>91</v>
      </c>
      <c r="C53" s="15" t="s">
        <v>92</v>
      </c>
      <c r="D53" s="16">
        <v>124.2</v>
      </c>
      <c r="E53" s="17">
        <f>D53/2*0.4</f>
        <v>24.84</v>
      </c>
      <c r="F53" s="16">
        <v>76.84</v>
      </c>
      <c r="G53" s="17">
        <f>F53*0.6</f>
        <v>46.104</v>
      </c>
      <c r="H53" s="17">
        <f>E53+G53</f>
        <v>70.944</v>
      </c>
      <c r="I53" s="17" t="s">
        <v>15</v>
      </c>
      <c r="J53" s="16"/>
    </row>
    <row r="54" s="1" customFormat="1" ht="28" customHeight="1" spans="1:10">
      <c r="A54" s="11" t="s">
        <v>93</v>
      </c>
      <c r="B54" s="12"/>
      <c r="C54" s="12"/>
      <c r="D54" s="12"/>
      <c r="E54" s="13"/>
      <c r="F54" s="12"/>
      <c r="G54" s="13"/>
      <c r="H54" s="13"/>
      <c r="I54" s="13"/>
      <c r="J54" s="19"/>
    </row>
    <row r="55" s="1" customFormat="1" ht="28" customHeight="1" spans="1:10">
      <c r="A55" s="14">
        <v>1</v>
      </c>
      <c r="B55" s="15" t="s">
        <v>94</v>
      </c>
      <c r="C55" s="15" t="s">
        <v>95</v>
      </c>
      <c r="D55" s="16">
        <v>130</v>
      </c>
      <c r="E55" s="17">
        <f>D55/2*0.4</f>
        <v>26</v>
      </c>
      <c r="F55" s="16">
        <v>78.36</v>
      </c>
      <c r="G55" s="17">
        <f>F55*0.6</f>
        <v>47.016</v>
      </c>
      <c r="H55" s="17">
        <f>E55+G55</f>
        <v>73.016</v>
      </c>
      <c r="I55" s="17" t="s">
        <v>15</v>
      </c>
      <c r="J55" s="16"/>
    </row>
    <row r="56" s="1" customFormat="1" ht="28" customHeight="1" spans="1:10">
      <c r="A56" s="11" t="s">
        <v>96</v>
      </c>
      <c r="B56" s="12"/>
      <c r="C56" s="12"/>
      <c r="D56" s="12"/>
      <c r="E56" s="13"/>
      <c r="F56" s="12"/>
      <c r="G56" s="13"/>
      <c r="H56" s="13"/>
      <c r="I56" s="13"/>
      <c r="J56" s="19"/>
    </row>
    <row r="57" s="1" customFormat="1" ht="28" customHeight="1" spans="1:10">
      <c r="A57" s="14">
        <v>1</v>
      </c>
      <c r="B57" s="15" t="s">
        <v>97</v>
      </c>
      <c r="C57" s="15" t="s">
        <v>98</v>
      </c>
      <c r="D57" s="16">
        <v>141.57</v>
      </c>
      <c r="E57" s="17">
        <f>D57/2*0.4</f>
        <v>28.314</v>
      </c>
      <c r="F57" s="16">
        <v>78.2</v>
      </c>
      <c r="G57" s="17">
        <f>F57*0.6</f>
        <v>46.92</v>
      </c>
      <c r="H57" s="17">
        <f>E57+G57</f>
        <v>75.234</v>
      </c>
      <c r="I57" s="17" t="s">
        <v>15</v>
      </c>
      <c r="J57" s="16"/>
    </row>
    <row r="58" s="1" customFormat="1" ht="28" customHeight="1" spans="1:10">
      <c r="A58" s="11" t="s">
        <v>99</v>
      </c>
      <c r="B58" s="12"/>
      <c r="C58" s="12"/>
      <c r="D58" s="12"/>
      <c r="E58" s="13"/>
      <c r="F58" s="12"/>
      <c r="G58" s="13"/>
      <c r="H58" s="13"/>
      <c r="I58" s="13"/>
      <c r="J58" s="19"/>
    </row>
    <row r="59" s="1" customFormat="1" ht="28" customHeight="1" spans="1:10">
      <c r="A59" s="14">
        <v>1</v>
      </c>
      <c r="B59" s="15" t="s">
        <v>100</v>
      </c>
      <c r="C59" s="15" t="s">
        <v>101</v>
      </c>
      <c r="D59" s="16">
        <v>136.43</v>
      </c>
      <c r="E59" s="17">
        <f>D59/2*0.4</f>
        <v>27.286</v>
      </c>
      <c r="F59" s="16">
        <v>81.14</v>
      </c>
      <c r="G59" s="17">
        <f>F59*0.6</f>
        <v>48.684</v>
      </c>
      <c r="H59" s="17">
        <f>E59+G59</f>
        <v>75.97</v>
      </c>
      <c r="I59" s="17" t="s">
        <v>15</v>
      </c>
      <c r="J59" s="16"/>
    </row>
    <row r="60" s="1" customFormat="1" ht="28" customHeight="1" spans="1:10">
      <c r="A60" s="11" t="s">
        <v>102</v>
      </c>
      <c r="B60" s="12"/>
      <c r="C60" s="12"/>
      <c r="D60" s="12"/>
      <c r="E60" s="13"/>
      <c r="F60" s="12"/>
      <c r="G60" s="13"/>
      <c r="H60" s="13"/>
      <c r="I60" s="13"/>
      <c r="J60" s="19"/>
    </row>
    <row r="61" s="1" customFormat="1" ht="28" customHeight="1" spans="1:10">
      <c r="A61" s="14">
        <v>1</v>
      </c>
      <c r="B61" s="15" t="s">
        <v>103</v>
      </c>
      <c r="C61" s="15" t="s">
        <v>104</v>
      </c>
      <c r="D61" s="16">
        <v>147.04</v>
      </c>
      <c r="E61" s="17">
        <f>D61/2*0.4</f>
        <v>29.408</v>
      </c>
      <c r="F61" s="16">
        <v>80.02</v>
      </c>
      <c r="G61" s="17">
        <f>F61*0.6</f>
        <v>48.012</v>
      </c>
      <c r="H61" s="17">
        <f>E61+G61</f>
        <v>77.42</v>
      </c>
      <c r="I61" s="17" t="s">
        <v>15</v>
      </c>
      <c r="J61" s="16"/>
    </row>
    <row r="62" s="1" customFormat="1" ht="28" customHeight="1" spans="1:10">
      <c r="A62" s="14">
        <v>2</v>
      </c>
      <c r="B62" s="15" t="s">
        <v>105</v>
      </c>
      <c r="C62" s="15" t="s">
        <v>106</v>
      </c>
      <c r="D62" s="16">
        <v>135.46</v>
      </c>
      <c r="E62" s="17">
        <f>D62/2*0.4</f>
        <v>27.092</v>
      </c>
      <c r="F62" s="16">
        <v>81.64</v>
      </c>
      <c r="G62" s="17">
        <f>F62*0.6</f>
        <v>48.984</v>
      </c>
      <c r="H62" s="17">
        <f>E62+G62</f>
        <v>76.076</v>
      </c>
      <c r="I62" s="17" t="s">
        <v>15</v>
      </c>
      <c r="J62" s="16"/>
    </row>
    <row r="63" s="1" customFormat="1" ht="28" customHeight="1" spans="1:10">
      <c r="A63" s="11" t="s">
        <v>107</v>
      </c>
      <c r="B63" s="12"/>
      <c r="C63" s="12"/>
      <c r="D63" s="12"/>
      <c r="E63" s="13"/>
      <c r="F63" s="12"/>
      <c r="G63" s="13"/>
      <c r="H63" s="13"/>
      <c r="I63" s="13"/>
      <c r="J63" s="19"/>
    </row>
    <row r="64" s="1" customFormat="1" ht="28" customHeight="1" spans="1:10">
      <c r="A64" s="14">
        <v>1</v>
      </c>
      <c r="B64" s="15" t="s">
        <v>108</v>
      </c>
      <c r="C64" s="15" t="s">
        <v>109</v>
      </c>
      <c r="D64" s="16">
        <v>135.85</v>
      </c>
      <c r="E64" s="17">
        <f>D64/2*0.4</f>
        <v>27.17</v>
      </c>
      <c r="F64" s="16">
        <v>79.34</v>
      </c>
      <c r="G64" s="17">
        <f>F64*0.6</f>
        <v>47.604</v>
      </c>
      <c r="H64" s="17">
        <f>E64+G64</f>
        <v>74.774</v>
      </c>
      <c r="I64" s="17" t="s">
        <v>15</v>
      </c>
      <c r="J64" s="16"/>
    </row>
    <row r="65" s="1" customFormat="1" ht="28" customHeight="1" spans="1:10">
      <c r="A65" s="14">
        <v>2</v>
      </c>
      <c r="B65" s="15" t="s">
        <v>110</v>
      </c>
      <c r="C65" s="15" t="s">
        <v>111</v>
      </c>
      <c r="D65" s="16">
        <v>132.98</v>
      </c>
      <c r="E65" s="17">
        <f>D65/2*0.4</f>
        <v>26.596</v>
      </c>
      <c r="F65" s="16">
        <v>78.58</v>
      </c>
      <c r="G65" s="17">
        <f>F65*0.6</f>
        <v>47.148</v>
      </c>
      <c r="H65" s="17">
        <f>E65+G65</f>
        <v>73.744</v>
      </c>
      <c r="I65" s="17" t="s">
        <v>15</v>
      </c>
      <c r="J65" s="16"/>
    </row>
    <row r="66" s="1" customFormat="1" ht="28" customHeight="1" spans="1:10">
      <c r="A66" s="11" t="s">
        <v>112</v>
      </c>
      <c r="B66" s="12"/>
      <c r="C66" s="12"/>
      <c r="D66" s="12"/>
      <c r="E66" s="13"/>
      <c r="F66" s="12"/>
      <c r="G66" s="13"/>
      <c r="H66" s="13"/>
      <c r="I66" s="13"/>
      <c r="J66" s="19"/>
    </row>
    <row r="67" s="1" customFormat="1" ht="28" customHeight="1" spans="1:10">
      <c r="A67" s="14">
        <v>1</v>
      </c>
      <c r="B67" s="15" t="s">
        <v>113</v>
      </c>
      <c r="C67" s="15" t="s">
        <v>114</v>
      </c>
      <c r="D67" s="16">
        <v>124.78</v>
      </c>
      <c r="E67" s="17">
        <f>D67/2*0.4</f>
        <v>24.956</v>
      </c>
      <c r="F67" s="16">
        <v>78.04</v>
      </c>
      <c r="G67" s="17">
        <f>F67*0.6</f>
        <v>46.824</v>
      </c>
      <c r="H67" s="17">
        <f>E67+G67</f>
        <v>71.78</v>
      </c>
      <c r="I67" s="17"/>
      <c r="J67" s="23" t="s">
        <v>115</v>
      </c>
    </row>
    <row r="68" s="1" customFormat="1" ht="28" customHeight="1" spans="1:10">
      <c r="A68" s="11" t="s">
        <v>116</v>
      </c>
      <c r="B68" s="12"/>
      <c r="C68" s="12"/>
      <c r="D68" s="12"/>
      <c r="E68" s="13"/>
      <c r="F68" s="12"/>
      <c r="G68" s="13"/>
      <c r="H68" s="13"/>
      <c r="I68" s="13"/>
      <c r="J68" s="19"/>
    </row>
    <row r="69" s="1" customFormat="1" ht="28" customHeight="1" spans="1:10">
      <c r="A69" s="14">
        <v>1</v>
      </c>
      <c r="B69" s="15" t="s">
        <v>117</v>
      </c>
      <c r="C69" s="15" t="s">
        <v>118</v>
      </c>
      <c r="D69" s="16">
        <v>135.9</v>
      </c>
      <c r="E69" s="17">
        <f>D69/2*0.4</f>
        <v>27.18</v>
      </c>
      <c r="F69" s="16">
        <v>78.6</v>
      </c>
      <c r="G69" s="17">
        <f>F69*0.6</f>
        <v>47.16</v>
      </c>
      <c r="H69" s="17">
        <f>E69+G69</f>
        <v>74.34</v>
      </c>
      <c r="I69" s="17" t="s">
        <v>15</v>
      </c>
      <c r="J69" s="16"/>
    </row>
    <row r="70" s="1" customFormat="1" ht="28" customHeight="1" spans="1:10">
      <c r="A70" s="11" t="s">
        <v>119</v>
      </c>
      <c r="B70" s="12"/>
      <c r="C70" s="12"/>
      <c r="D70" s="12"/>
      <c r="E70" s="13"/>
      <c r="F70" s="12"/>
      <c r="G70" s="13"/>
      <c r="H70" s="13"/>
      <c r="I70" s="13"/>
      <c r="J70" s="19"/>
    </row>
    <row r="71" s="1" customFormat="1" ht="28" customHeight="1" spans="1:10">
      <c r="A71" s="14">
        <v>1</v>
      </c>
      <c r="B71" s="15" t="s">
        <v>120</v>
      </c>
      <c r="C71" s="15" t="s">
        <v>121</v>
      </c>
      <c r="D71" s="16">
        <v>129.3</v>
      </c>
      <c r="E71" s="17">
        <f>D71/2*0.4</f>
        <v>25.86</v>
      </c>
      <c r="F71" s="16">
        <v>80.58</v>
      </c>
      <c r="G71" s="17">
        <f>F71*0.6</f>
        <v>48.348</v>
      </c>
      <c r="H71" s="17">
        <f>E71+G71</f>
        <v>74.208</v>
      </c>
      <c r="I71" s="17" t="s">
        <v>15</v>
      </c>
      <c r="J71" s="16"/>
    </row>
    <row r="72" s="1" customFormat="1" ht="28" customHeight="1" spans="1:10">
      <c r="A72" s="14">
        <v>2</v>
      </c>
      <c r="B72" s="15" t="s">
        <v>122</v>
      </c>
      <c r="C72" s="15" t="s">
        <v>123</v>
      </c>
      <c r="D72" s="16">
        <v>120.7</v>
      </c>
      <c r="E72" s="17">
        <f>D72/2*0.4</f>
        <v>24.14</v>
      </c>
      <c r="F72" s="16">
        <v>78.96</v>
      </c>
      <c r="G72" s="17">
        <f>F72*0.6</f>
        <v>47.376</v>
      </c>
      <c r="H72" s="17">
        <f>E72+G72</f>
        <v>71.516</v>
      </c>
      <c r="I72" s="17" t="s">
        <v>15</v>
      </c>
      <c r="J72" s="16"/>
    </row>
    <row r="73" s="1" customFormat="1" ht="28" customHeight="1" spans="1:10">
      <c r="A73" s="11" t="s">
        <v>124</v>
      </c>
      <c r="B73" s="12"/>
      <c r="C73" s="12"/>
      <c r="D73" s="12"/>
      <c r="E73" s="13"/>
      <c r="F73" s="12"/>
      <c r="G73" s="13"/>
      <c r="H73" s="13"/>
      <c r="I73" s="13"/>
      <c r="J73" s="19"/>
    </row>
    <row r="74" s="1" customFormat="1" ht="28" customHeight="1" spans="1:10">
      <c r="A74" s="14">
        <v>1</v>
      </c>
      <c r="B74" s="15" t="s">
        <v>125</v>
      </c>
      <c r="C74" s="15" t="s">
        <v>126</v>
      </c>
      <c r="D74" s="16">
        <v>128.2</v>
      </c>
      <c r="E74" s="17">
        <f>D74/2*0.4</f>
        <v>25.64</v>
      </c>
      <c r="F74" s="16">
        <v>80.98</v>
      </c>
      <c r="G74" s="17">
        <f>F74*0.6</f>
        <v>48.588</v>
      </c>
      <c r="H74" s="17">
        <f>E74+G74</f>
        <v>74.228</v>
      </c>
      <c r="I74" s="17" t="s">
        <v>15</v>
      </c>
      <c r="J74" s="16"/>
    </row>
    <row r="75" s="1" customFormat="1" ht="28" customHeight="1" spans="1:10">
      <c r="A75" s="14">
        <v>2</v>
      </c>
      <c r="B75" s="15" t="s">
        <v>127</v>
      </c>
      <c r="C75" s="15" t="s">
        <v>128</v>
      </c>
      <c r="D75" s="16">
        <v>128.5</v>
      </c>
      <c r="E75" s="17">
        <f>D75/2*0.4</f>
        <v>25.7</v>
      </c>
      <c r="F75" s="16">
        <v>77.56</v>
      </c>
      <c r="G75" s="17">
        <f>F75*0.6</f>
        <v>46.536</v>
      </c>
      <c r="H75" s="17">
        <f>E75+G75</f>
        <v>72.236</v>
      </c>
      <c r="I75" s="17" t="s">
        <v>15</v>
      </c>
      <c r="J75" s="16"/>
    </row>
    <row r="76" s="1" customFormat="1" ht="28" customHeight="1" spans="1:10">
      <c r="A76" s="11" t="s">
        <v>129</v>
      </c>
      <c r="B76" s="12"/>
      <c r="C76" s="12"/>
      <c r="D76" s="12"/>
      <c r="E76" s="13"/>
      <c r="F76" s="12"/>
      <c r="G76" s="13"/>
      <c r="H76" s="13"/>
      <c r="I76" s="13"/>
      <c r="J76" s="19"/>
    </row>
    <row r="77" s="1" customFormat="1" ht="28" customHeight="1" spans="1:10">
      <c r="A77" s="14">
        <v>1</v>
      </c>
      <c r="B77" s="15" t="s">
        <v>130</v>
      </c>
      <c r="C77" s="15" t="s">
        <v>131</v>
      </c>
      <c r="D77" s="16">
        <v>126.2</v>
      </c>
      <c r="E77" s="17">
        <f>D77/2*0.4</f>
        <v>25.24</v>
      </c>
      <c r="F77" s="16">
        <v>80.04</v>
      </c>
      <c r="G77" s="17">
        <f>F77*0.6</f>
        <v>48.024</v>
      </c>
      <c r="H77" s="17">
        <f>E77+G77</f>
        <v>73.264</v>
      </c>
      <c r="I77" s="17" t="s">
        <v>15</v>
      </c>
      <c r="J77" s="16"/>
    </row>
    <row r="78" s="1" customFormat="1" ht="28" customHeight="1" spans="1:10">
      <c r="A78" s="11" t="s">
        <v>132</v>
      </c>
      <c r="B78" s="12"/>
      <c r="C78" s="12"/>
      <c r="D78" s="12"/>
      <c r="E78" s="13"/>
      <c r="F78" s="12"/>
      <c r="G78" s="13"/>
      <c r="H78" s="13"/>
      <c r="I78" s="13"/>
      <c r="J78" s="19"/>
    </row>
    <row r="79" s="1" customFormat="1" ht="28" customHeight="1" spans="1:10">
      <c r="A79" s="14">
        <v>1</v>
      </c>
      <c r="B79" s="15" t="s">
        <v>133</v>
      </c>
      <c r="C79" s="15" t="s">
        <v>134</v>
      </c>
      <c r="D79" s="16">
        <v>130.6</v>
      </c>
      <c r="E79" s="17">
        <f>D79/2*0.4</f>
        <v>26.12</v>
      </c>
      <c r="F79" s="16">
        <v>80.9</v>
      </c>
      <c r="G79" s="17">
        <f>F79*0.6</f>
        <v>48.54</v>
      </c>
      <c r="H79" s="17">
        <f>E79+G79</f>
        <v>74.66</v>
      </c>
      <c r="I79" s="17" t="s">
        <v>15</v>
      </c>
      <c r="J79" s="16"/>
    </row>
    <row r="80" s="1" customFormat="1" ht="28" customHeight="1" spans="1:10">
      <c r="A80" s="11" t="s">
        <v>135</v>
      </c>
      <c r="B80" s="12"/>
      <c r="C80" s="12"/>
      <c r="D80" s="12"/>
      <c r="E80" s="13"/>
      <c r="F80" s="12"/>
      <c r="G80" s="13"/>
      <c r="H80" s="13"/>
      <c r="I80" s="13"/>
      <c r="J80" s="19"/>
    </row>
    <row r="81" s="1" customFormat="1" ht="28" customHeight="1" spans="1:10">
      <c r="A81" s="14">
        <v>1</v>
      </c>
      <c r="B81" s="15" t="s">
        <v>136</v>
      </c>
      <c r="C81" s="15" t="s">
        <v>137</v>
      </c>
      <c r="D81" s="16">
        <v>146.17</v>
      </c>
      <c r="E81" s="17">
        <f>D81/2*0.4</f>
        <v>29.234</v>
      </c>
      <c r="F81" s="16">
        <v>81.14</v>
      </c>
      <c r="G81" s="17">
        <f>F81*0.6</f>
        <v>48.684</v>
      </c>
      <c r="H81" s="17">
        <f>E81+G81</f>
        <v>77.918</v>
      </c>
      <c r="I81" s="17" t="s">
        <v>15</v>
      </c>
      <c r="J81" s="16"/>
    </row>
    <row r="82" s="1" customFormat="1" ht="28" customHeight="1" spans="1:10">
      <c r="A82" s="14">
        <v>2</v>
      </c>
      <c r="B82" s="15" t="s">
        <v>138</v>
      </c>
      <c r="C82" s="15" t="s">
        <v>139</v>
      </c>
      <c r="D82" s="16">
        <v>143</v>
      </c>
      <c r="E82" s="17">
        <f>D82/2*0.4</f>
        <v>28.6</v>
      </c>
      <c r="F82" s="16">
        <v>80.78</v>
      </c>
      <c r="G82" s="17">
        <f>F82*0.6</f>
        <v>48.468</v>
      </c>
      <c r="H82" s="17">
        <f>E82+G82</f>
        <v>77.068</v>
      </c>
      <c r="I82" s="17" t="s">
        <v>15</v>
      </c>
      <c r="J82" s="16"/>
    </row>
    <row r="83" s="1" customFormat="1" ht="28" customHeight="1" spans="1:10">
      <c r="A83" s="11" t="s">
        <v>140</v>
      </c>
      <c r="B83" s="12"/>
      <c r="C83" s="12"/>
      <c r="D83" s="12"/>
      <c r="E83" s="13"/>
      <c r="F83" s="12"/>
      <c r="G83" s="13"/>
      <c r="H83" s="13"/>
      <c r="I83" s="13"/>
      <c r="J83" s="19"/>
    </row>
    <row r="84" s="1" customFormat="1" ht="28" customHeight="1" spans="1:10">
      <c r="A84" s="14">
        <v>1</v>
      </c>
      <c r="B84" s="15" t="s">
        <v>141</v>
      </c>
      <c r="C84" s="15" t="s">
        <v>142</v>
      </c>
      <c r="D84" s="16">
        <v>139.33</v>
      </c>
      <c r="E84" s="17">
        <f>D84/2*0.4</f>
        <v>27.866</v>
      </c>
      <c r="F84" s="16">
        <v>81.66</v>
      </c>
      <c r="G84" s="17">
        <f>F84*0.6</f>
        <v>48.996</v>
      </c>
      <c r="H84" s="17">
        <f>E84+G84</f>
        <v>76.862</v>
      </c>
      <c r="I84" s="17" t="s">
        <v>15</v>
      </c>
      <c r="J84" s="16"/>
    </row>
    <row r="85" s="1" customFormat="1" ht="28" customHeight="1" spans="1:10">
      <c r="A85" s="11" t="s">
        <v>143</v>
      </c>
      <c r="B85" s="12"/>
      <c r="C85" s="12"/>
      <c r="D85" s="12"/>
      <c r="E85" s="13"/>
      <c r="F85" s="12"/>
      <c r="G85" s="13"/>
      <c r="H85" s="13"/>
      <c r="I85" s="13"/>
      <c r="J85" s="19"/>
    </row>
    <row r="86" s="1" customFormat="1" ht="28" customHeight="1" spans="1:10">
      <c r="A86" s="14">
        <v>1</v>
      </c>
      <c r="B86" s="15" t="s">
        <v>144</v>
      </c>
      <c r="C86" s="15" t="s">
        <v>145</v>
      </c>
      <c r="D86" s="16">
        <v>152.67</v>
      </c>
      <c r="E86" s="17">
        <f>D86/2*0.4</f>
        <v>30.534</v>
      </c>
      <c r="F86" s="16">
        <v>83.52</v>
      </c>
      <c r="G86" s="17">
        <f>F86*0.6</f>
        <v>50.112</v>
      </c>
      <c r="H86" s="17">
        <f>E86+G86</f>
        <v>80.646</v>
      </c>
      <c r="I86" s="17" t="s">
        <v>15</v>
      </c>
      <c r="J86" s="16"/>
    </row>
    <row r="87" s="1" customFormat="1" ht="28" customHeight="1" spans="1:10">
      <c r="A87" s="14">
        <v>2</v>
      </c>
      <c r="B87" s="15" t="s">
        <v>146</v>
      </c>
      <c r="C87" s="15" t="s">
        <v>147</v>
      </c>
      <c r="D87" s="16">
        <v>144.33</v>
      </c>
      <c r="E87" s="17">
        <f>D87/2*0.4</f>
        <v>28.866</v>
      </c>
      <c r="F87" s="16">
        <v>84.08</v>
      </c>
      <c r="G87" s="17">
        <f>F87*0.6</f>
        <v>50.448</v>
      </c>
      <c r="H87" s="17">
        <f>E87+G87</f>
        <v>79.314</v>
      </c>
      <c r="I87" s="17" t="s">
        <v>15</v>
      </c>
      <c r="J87" s="16"/>
    </row>
    <row r="88" s="1" customFormat="1" ht="28" customHeight="1" spans="1:10">
      <c r="A88" s="11" t="s">
        <v>148</v>
      </c>
      <c r="B88" s="12"/>
      <c r="C88" s="12"/>
      <c r="D88" s="12"/>
      <c r="E88" s="13"/>
      <c r="F88" s="12"/>
      <c r="G88" s="13"/>
      <c r="H88" s="13"/>
      <c r="I88" s="13"/>
      <c r="J88" s="19"/>
    </row>
    <row r="89" s="1" customFormat="1" ht="28" customHeight="1" spans="1:10">
      <c r="A89" s="14">
        <v>1</v>
      </c>
      <c r="B89" s="15" t="s">
        <v>149</v>
      </c>
      <c r="C89" s="15" t="s">
        <v>150</v>
      </c>
      <c r="D89" s="16">
        <v>130</v>
      </c>
      <c r="E89" s="17">
        <f>D89/2*0.4</f>
        <v>26</v>
      </c>
      <c r="F89" s="16">
        <v>83.54</v>
      </c>
      <c r="G89" s="17">
        <f>F89*0.6</f>
        <v>50.124</v>
      </c>
      <c r="H89" s="17">
        <f>E89+G89</f>
        <v>76.124</v>
      </c>
      <c r="I89" s="17" t="s">
        <v>15</v>
      </c>
      <c r="J89" s="16"/>
    </row>
    <row r="90" s="1" customFormat="1" ht="28" customHeight="1" spans="1:10">
      <c r="A90" s="11" t="s">
        <v>151</v>
      </c>
      <c r="B90" s="12"/>
      <c r="C90" s="12"/>
      <c r="D90" s="12"/>
      <c r="E90" s="13"/>
      <c r="F90" s="12"/>
      <c r="G90" s="13"/>
      <c r="H90" s="13"/>
      <c r="I90" s="13"/>
      <c r="J90" s="19"/>
    </row>
    <row r="91" s="1" customFormat="1" ht="28.5" customHeight="1" spans="1:10">
      <c r="A91" s="14">
        <v>1</v>
      </c>
      <c r="B91" s="15" t="s">
        <v>152</v>
      </c>
      <c r="C91" s="15" t="s">
        <v>153</v>
      </c>
      <c r="D91" s="16">
        <v>128.77</v>
      </c>
      <c r="E91" s="17">
        <f>D91/2*0.4</f>
        <v>25.754</v>
      </c>
      <c r="F91" s="16">
        <v>83.42</v>
      </c>
      <c r="G91" s="17">
        <f>F91*0.6</f>
        <v>50.052</v>
      </c>
      <c r="H91" s="17">
        <f>E91+G91</f>
        <v>75.806</v>
      </c>
      <c r="I91" s="17" t="s">
        <v>15</v>
      </c>
      <c r="J91" s="16"/>
    </row>
    <row r="92" ht="28" customHeight="1"/>
    <row r="93" ht="28" customHeight="1" spans="7:10">
      <c r="G93" s="20" t="s">
        <v>154</v>
      </c>
      <c r="H93" s="21"/>
      <c r="I93" s="21"/>
      <c r="J93" s="21"/>
    </row>
    <row r="94" ht="28" customHeight="1" spans="7:10">
      <c r="G94" s="22">
        <v>45007</v>
      </c>
      <c r="H94" s="22"/>
      <c r="I94" s="22"/>
      <c r="J94" s="22"/>
    </row>
  </sheetData>
  <mergeCells count="40">
    <mergeCell ref="A1:J1"/>
    <mergeCell ref="A2:J2"/>
    <mergeCell ref="A4:J4"/>
    <mergeCell ref="A6:J6"/>
    <mergeCell ref="A8:J8"/>
    <mergeCell ref="A10:J10"/>
    <mergeCell ref="A12:J12"/>
    <mergeCell ref="A20:J20"/>
    <mergeCell ref="A24:J24"/>
    <mergeCell ref="A26:J26"/>
    <mergeCell ref="A29:J29"/>
    <mergeCell ref="A32:J32"/>
    <mergeCell ref="A34:J34"/>
    <mergeCell ref="A36:J36"/>
    <mergeCell ref="A38:J38"/>
    <mergeCell ref="A40:J40"/>
    <mergeCell ref="A42:J42"/>
    <mergeCell ref="A44:J44"/>
    <mergeCell ref="A46:J46"/>
    <mergeCell ref="A48:J48"/>
    <mergeCell ref="A50:J50"/>
    <mergeCell ref="A52:J52"/>
    <mergeCell ref="A54:J54"/>
    <mergeCell ref="A56:J56"/>
    <mergeCell ref="A58:J58"/>
    <mergeCell ref="A60:J60"/>
    <mergeCell ref="A63:J63"/>
    <mergeCell ref="A66:J66"/>
    <mergeCell ref="A68:J68"/>
    <mergeCell ref="A70:J70"/>
    <mergeCell ref="A73:J73"/>
    <mergeCell ref="A76:J76"/>
    <mergeCell ref="A78:J78"/>
    <mergeCell ref="A80:J80"/>
    <mergeCell ref="A83:J83"/>
    <mergeCell ref="A85:J85"/>
    <mergeCell ref="A88:J88"/>
    <mergeCell ref="A90:J90"/>
    <mergeCell ref="G93:J93"/>
    <mergeCell ref="G94:J94"/>
  </mergeCells>
  <printOptions horizontalCentered="1"/>
  <pageMargins left="0.472222222222222" right="0.472222222222222" top="0.590277777777778" bottom="0.472222222222222" header="0.393055555555556" footer="0.236111111111111"/>
  <pageSetup paperSize="9" orientation="portrait" horizontalDpi="600"/>
  <headerFooter>
    <oddFooter>&amp;C第 &amp;P 页，共 &amp;N 页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卡索</cp:lastModifiedBy>
  <dcterms:created xsi:type="dcterms:W3CDTF">2023-01-30T02:33:00Z</dcterms:created>
  <dcterms:modified xsi:type="dcterms:W3CDTF">2023-03-22T13:58:06Z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3F2E9DB0FB294757AF33A3E5F17D5F8D</vt:lpwstr>
  </property>
  <property fmtid="{D5CDD505-2E9C-101B-9397-08002B2CF9AE}" pid="3" name="KSOProductBuildVer">
    <vt:lpwstr>2052-11.1.0.13703</vt:lpwstr>
  </property>
</Properties>
</file>