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农村义教(76人)" sheetId="1" r:id="rId1"/>
  </sheets>
  <externalReferences>
    <externalReference r:id="rId4"/>
  </externalReferences>
  <definedNames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_xlnm.Print_Titles" localSheetId="0">'农村义教(76人)'!$2:$2</definedName>
  </definedNames>
  <calcPr fullCalcOnLoad="1"/>
</workbook>
</file>

<file path=xl/sharedStrings.xml><?xml version="1.0" encoding="utf-8"?>
<sst xmlns="http://schemas.openxmlformats.org/spreadsheetml/2006/main" count="88" uniqueCount="59">
  <si>
    <t>2023年赤壁市农村义务教育学校教师招聘岗位计划表</t>
  </si>
  <si>
    <t>编号</t>
  </si>
  <si>
    <t>学段</t>
  </si>
  <si>
    <t>岗位
空缺数</t>
  </si>
  <si>
    <t>申报岗
位总数</t>
  </si>
  <si>
    <t>道德
与
法治</t>
  </si>
  <si>
    <t>语
文</t>
  </si>
  <si>
    <t>数
学</t>
  </si>
  <si>
    <t>物
理</t>
  </si>
  <si>
    <t>化
学</t>
  </si>
  <si>
    <t>生
物</t>
  </si>
  <si>
    <t>地
理</t>
  </si>
  <si>
    <t>历
史</t>
  </si>
  <si>
    <t>英
语</t>
  </si>
  <si>
    <t>信息
技术</t>
  </si>
  <si>
    <t>体
育</t>
  </si>
  <si>
    <t>音
乐</t>
  </si>
  <si>
    <t>美
术</t>
  </si>
  <si>
    <t>小学
科学</t>
  </si>
  <si>
    <t>心理
健康
教育</t>
  </si>
  <si>
    <t>劳动
技术</t>
  </si>
  <si>
    <t>总计</t>
  </si>
  <si>
    <t>小学学段（合计）</t>
  </si>
  <si>
    <t>*</t>
  </si>
  <si>
    <t>赵李桥镇</t>
  </si>
  <si>
    <t>赵李桥小学</t>
  </si>
  <si>
    <t>羊楼洞小学</t>
  </si>
  <si>
    <t>茶庵岭镇</t>
  </si>
  <si>
    <t>茶庵岭学校</t>
  </si>
  <si>
    <t>新店镇</t>
  </si>
  <si>
    <t>新店小学</t>
  </si>
  <si>
    <t>望夫山小学</t>
  </si>
  <si>
    <t>益阳小学</t>
  </si>
  <si>
    <t>余家桥乡</t>
  </si>
  <si>
    <t>余家桥学校</t>
  </si>
  <si>
    <t>赤壁镇</t>
  </si>
  <si>
    <t>赤壁镇小学</t>
  </si>
  <si>
    <t>柳山湖镇</t>
  </si>
  <si>
    <t>柳山学校</t>
  </si>
  <si>
    <t>官塘驿镇</t>
  </si>
  <si>
    <t>官塘小学</t>
  </si>
  <si>
    <t>双丘小学</t>
  </si>
  <si>
    <t>随阳小学</t>
  </si>
  <si>
    <t>麦园岭小学</t>
  </si>
  <si>
    <t>泉口小学</t>
  </si>
  <si>
    <t>蒲纺教办</t>
  </si>
  <si>
    <t>蒲纺一小</t>
  </si>
  <si>
    <t>黄盖湖镇</t>
  </si>
  <si>
    <t>黄盖湖学校</t>
  </si>
  <si>
    <t>初中学段（合计）</t>
  </si>
  <si>
    <t>赵李桥中学</t>
  </si>
  <si>
    <t>新店中学</t>
  </si>
  <si>
    <t>赤壁镇中学</t>
  </si>
  <si>
    <t>车埠镇</t>
  </si>
  <si>
    <t>车埠镇中学</t>
  </si>
  <si>
    <t>官塘中学</t>
  </si>
  <si>
    <t>神山镇</t>
  </si>
  <si>
    <t>神山中学</t>
  </si>
  <si>
    <t>蒲纺一中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</si>
</sst>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6" fillId="8" borderId="0" applyNumberFormat="0" applyBorder="0" applyAlignment="0" applyProtection="0"/>
    <xf numFmtId="0" fontId="9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18" fillId="0" borderId="8" applyNumberFormat="0" applyFill="0" applyAlignment="0" applyProtection="0"/>
    <xf numFmtId="0" fontId="2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176" fontId="3" fillId="24" borderId="0" xfId="0" applyNumberFormat="1" applyFont="1" applyFill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wrapText="1"/>
    </xf>
    <xf numFmtId="176" fontId="2" fillId="24" borderId="10" xfId="0" applyNumberFormat="1" applyFont="1" applyFill="1" applyBorder="1" applyAlignment="1">
      <alignment horizontal="center" vertical="center"/>
    </xf>
    <xf numFmtId="176" fontId="2" fillId="24" borderId="10" xfId="0" applyNumberFormat="1" applyFont="1" applyFill="1" applyBorder="1" applyAlignment="1">
      <alignment horizontal="center" vertical="center" shrinkToFit="1"/>
    </xf>
    <xf numFmtId="176" fontId="2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 shrinkToFit="1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 shrinkToFit="1"/>
    </xf>
    <xf numFmtId="176" fontId="0" fillId="2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编计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showZeros="0" tabSelected="1" workbookViewId="0" topLeftCell="A1">
      <pane ySplit="2" topLeftCell="A3" activePane="bottomLeft" state="frozen"/>
      <selection pane="bottomLeft" activeCell="H14" sqref="H14"/>
    </sheetView>
  </sheetViews>
  <sheetFormatPr defaultColWidth="8.875" defaultRowHeight="13.5"/>
  <cols>
    <col min="1" max="1" width="4.375" style="4" customWidth="1"/>
    <col min="2" max="2" width="14.75390625" style="1" customWidth="1"/>
    <col min="3" max="3" width="6.625" style="1" customWidth="1"/>
    <col min="4" max="19" width="6.625" style="4" customWidth="1"/>
    <col min="20" max="20" width="8.625" style="4" customWidth="1"/>
    <col min="21" max="16384" width="8.875" style="4" customWidth="1"/>
  </cols>
  <sheetData>
    <row r="1" spans="1:20" ht="3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1" customFormat="1" ht="4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14" t="s">
        <v>18</v>
      </c>
      <c r="S2" s="14" t="s">
        <v>19</v>
      </c>
      <c r="T2" s="14" t="s">
        <v>20</v>
      </c>
    </row>
    <row r="3" spans="1:20" s="2" customFormat="1" ht="16.5" customHeight="1">
      <c r="A3" s="7" t="s">
        <v>21</v>
      </c>
      <c r="B3" s="7"/>
      <c r="C3" s="7">
        <f>D3</f>
        <v>76</v>
      </c>
      <c r="D3" s="7">
        <f aca="true" t="shared" si="0" ref="C3:T3">D4+D30</f>
        <v>76</v>
      </c>
      <c r="E3" s="7">
        <f t="shared" si="0"/>
        <v>5</v>
      </c>
      <c r="F3" s="7">
        <f t="shared" si="0"/>
        <v>20</v>
      </c>
      <c r="G3" s="7">
        <f t="shared" si="0"/>
        <v>19</v>
      </c>
      <c r="H3" s="7">
        <f t="shared" si="0"/>
        <v>4</v>
      </c>
      <c r="I3" s="7">
        <f t="shared" si="0"/>
        <v>3</v>
      </c>
      <c r="J3" s="7">
        <f t="shared" si="0"/>
        <v>2</v>
      </c>
      <c r="K3" s="7">
        <f t="shared" si="0"/>
        <v>2</v>
      </c>
      <c r="L3" s="7">
        <f t="shared" si="0"/>
        <v>1</v>
      </c>
      <c r="M3" s="7">
        <f t="shared" si="0"/>
        <v>3</v>
      </c>
      <c r="N3" s="7">
        <f t="shared" si="0"/>
        <v>2</v>
      </c>
      <c r="O3" s="7">
        <f t="shared" si="0"/>
        <v>6</v>
      </c>
      <c r="P3" s="7">
        <f t="shared" si="0"/>
        <v>4</v>
      </c>
      <c r="Q3" s="7">
        <f t="shared" si="0"/>
        <v>0</v>
      </c>
      <c r="R3" s="7">
        <f t="shared" si="0"/>
        <v>0</v>
      </c>
      <c r="S3" s="7">
        <f t="shared" si="0"/>
        <v>5</v>
      </c>
      <c r="T3" s="7">
        <f t="shared" si="0"/>
        <v>0</v>
      </c>
    </row>
    <row r="4" spans="1:20" s="2" customFormat="1" ht="16.5" customHeight="1">
      <c r="A4" s="7">
        <v>1</v>
      </c>
      <c r="B4" s="8" t="s">
        <v>22</v>
      </c>
      <c r="C4" s="7">
        <f aca="true" t="shared" si="1" ref="C4:C50">D4</f>
        <v>31</v>
      </c>
      <c r="D4" s="7">
        <f aca="true" t="shared" si="2" ref="D4:T4">+D5+D8+D10+D14++D16+D18+D20+D26+D28</f>
        <v>31</v>
      </c>
      <c r="E4" s="7">
        <f t="shared" si="2"/>
        <v>2</v>
      </c>
      <c r="F4" s="7">
        <f t="shared" si="2"/>
        <v>9</v>
      </c>
      <c r="G4" s="7">
        <f t="shared" si="2"/>
        <v>9</v>
      </c>
      <c r="H4" s="7">
        <f t="shared" si="2"/>
        <v>0</v>
      </c>
      <c r="I4" s="7">
        <f t="shared" si="2"/>
        <v>0</v>
      </c>
      <c r="J4" s="7">
        <f t="shared" si="2"/>
        <v>0</v>
      </c>
      <c r="K4" s="7">
        <f t="shared" si="2"/>
        <v>0</v>
      </c>
      <c r="L4" s="7">
        <f t="shared" si="2"/>
        <v>0</v>
      </c>
      <c r="M4" s="7">
        <f t="shared" si="2"/>
        <v>3</v>
      </c>
      <c r="N4" s="7">
        <f t="shared" si="2"/>
        <v>0</v>
      </c>
      <c r="O4" s="7">
        <f t="shared" si="2"/>
        <v>3</v>
      </c>
      <c r="P4" s="7">
        <f t="shared" si="2"/>
        <v>3</v>
      </c>
      <c r="Q4" s="7">
        <f t="shared" si="2"/>
        <v>0</v>
      </c>
      <c r="R4" s="7">
        <f t="shared" si="2"/>
        <v>0</v>
      </c>
      <c r="S4" s="7">
        <f t="shared" si="2"/>
        <v>2</v>
      </c>
      <c r="T4" s="7">
        <f t="shared" si="2"/>
        <v>0</v>
      </c>
    </row>
    <row r="5" spans="1:20" s="3" customFormat="1" ht="16.5" customHeight="1">
      <c r="A5" s="7" t="s">
        <v>23</v>
      </c>
      <c r="B5" s="8" t="s">
        <v>24</v>
      </c>
      <c r="C5" s="7">
        <f t="shared" si="1"/>
        <v>5</v>
      </c>
      <c r="D5" s="9">
        <f aca="true" t="shared" si="3" ref="D5:T5">D6+D7</f>
        <v>5</v>
      </c>
      <c r="E5" s="9">
        <f t="shared" si="3"/>
        <v>1</v>
      </c>
      <c r="F5" s="9">
        <f t="shared" si="3"/>
        <v>2</v>
      </c>
      <c r="G5" s="9">
        <f t="shared" si="3"/>
        <v>1</v>
      </c>
      <c r="H5" s="9">
        <f t="shared" si="3"/>
        <v>0</v>
      </c>
      <c r="I5" s="9">
        <f t="shared" si="3"/>
        <v>0</v>
      </c>
      <c r="J5" s="9">
        <f t="shared" si="3"/>
        <v>0</v>
      </c>
      <c r="K5" s="9">
        <f t="shared" si="3"/>
        <v>0</v>
      </c>
      <c r="L5" s="9">
        <f t="shared" si="3"/>
        <v>0</v>
      </c>
      <c r="M5" s="9">
        <f t="shared" si="3"/>
        <v>0</v>
      </c>
      <c r="N5" s="9">
        <f t="shared" si="3"/>
        <v>0</v>
      </c>
      <c r="O5" s="9">
        <f t="shared" si="3"/>
        <v>0</v>
      </c>
      <c r="P5" s="9">
        <f t="shared" si="3"/>
        <v>0</v>
      </c>
      <c r="Q5" s="9">
        <f t="shared" si="3"/>
        <v>0</v>
      </c>
      <c r="R5" s="9">
        <f t="shared" si="3"/>
        <v>0</v>
      </c>
      <c r="S5" s="9">
        <f t="shared" si="3"/>
        <v>1</v>
      </c>
      <c r="T5" s="9">
        <f t="shared" si="3"/>
        <v>0</v>
      </c>
    </row>
    <row r="6" spans="1:20" s="2" customFormat="1" ht="16.5" customHeight="1">
      <c r="A6" s="10"/>
      <c r="B6" s="11" t="s">
        <v>25</v>
      </c>
      <c r="C6" s="7">
        <f t="shared" si="1"/>
        <v>3</v>
      </c>
      <c r="D6" s="12">
        <f aca="true" t="shared" si="4" ref="D6:D9">SUM(E6:T6)</f>
        <v>3</v>
      </c>
      <c r="E6" s="10">
        <v>1</v>
      </c>
      <c r="F6" s="10">
        <v>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v>1</v>
      </c>
      <c r="T6" s="10"/>
    </row>
    <row r="7" spans="1:20" s="2" customFormat="1" ht="16.5" customHeight="1">
      <c r="A7" s="10"/>
      <c r="B7" s="11" t="s">
        <v>26</v>
      </c>
      <c r="C7" s="7">
        <f t="shared" si="1"/>
        <v>2</v>
      </c>
      <c r="D7" s="12">
        <f t="shared" si="4"/>
        <v>2</v>
      </c>
      <c r="E7" s="10"/>
      <c r="F7" s="10">
        <v>1</v>
      </c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s="3" customFormat="1" ht="16.5" customHeight="1">
      <c r="A8" s="7" t="s">
        <v>23</v>
      </c>
      <c r="B8" s="8" t="s">
        <v>27</v>
      </c>
      <c r="C8" s="7">
        <f t="shared" si="1"/>
        <v>1</v>
      </c>
      <c r="D8" s="9">
        <f aca="true" t="shared" si="5" ref="D8:T8">D9</f>
        <v>1</v>
      </c>
      <c r="E8" s="9">
        <f t="shared" si="5"/>
        <v>0</v>
      </c>
      <c r="F8" s="9">
        <f t="shared" si="5"/>
        <v>1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  <c r="L8" s="9">
        <f t="shared" si="5"/>
        <v>0</v>
      </c>
      <c r="M8" s="9">
        <f t="shared" si="5"/>
        <v>0</v>
      </c>
      <c r="N8" s="9">
        <f t="shared" si="5"/>
        <v>0</v>
      </c>
      <c r="O8" s="9">
        <f t="shared" si="5"/>
        <v>0</v>
      </c>
      <c r="P8" s="9">
        <f t="shared" si="5"/>
        <v>0</v>
      </c>
      <c r="Q8" s="9">
        <f t="shared" si="5"/>
        <v>0</v>
      </c>
      <c r="R8" s="9">
        <f t="shared" si="5"/>
        <v>0</v>
      </c>
      <c r="S8" s="9">
        <f t="shared" si="5"/>
        <v>0</v>
      </c>
      <c r="T8" s="9">
        <f t="shared" si="5"/>
        <v>0</v>
      </c>
    </row>
    <row r="9" spans="1:20" s="2" customFormat="1" ht="16.5" customHeight="1">
      <c r="A9" s="10"/>
      <c r="B9" s="11" t="s">
        <v>28</v>
      </c>
      <c r="C9" s="7">
        <f t="shared" si="1"/>
        <v>1</v>
      </c>
      <c r="D9" s="12">
        <f t="shared" si="4"/>
        <v>1</v>
      </c>
      <c r="E9" s="10"/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s="3" customFormat="1" ht="16.5" customHeight="1">
      <c r="A10" s="7" t="s">
        <v>23</v>
      </c>
      <c r="B10" s="8" t="s">
        <v>29</v>
      </c>
      <c r="C10" s="7">
        <f t="shared" si="1"/>
        <v>6</v>
      </c>
      <c r="D10" s="9">
        <f>D11+D12+D13</f>
        <v>6</v>
      </c>
      <c r="E10" s="9">
        <f aca="true" t="shared" si="6" ref="E10:T10">E11+E12+E13</f>
        <v>0</v>
      </c>
      <c r="F10" s="9">
        <f t="shared" si="6"/>
        <v>1</v>
      </c>
      <c r="G10" s="9">
        <f t="shared" si="6"/>
        <v>3</v>
      </c>
      <c r="H10" s="9">
        <f t="shared" si="6"/>
        <v>0</v>
      </c>
      <c r="I10" s="9">
        <f t="shared" si="6"/>
        <v>0</v>
      </c>
      <c r="J10" s="9">
        <f t="shared" si="6"/>
        <v>0</v>
      </c>
      <c r="K10" s="9">
        <f t="shared" si="6"/>
        <v>0</v>
      </c>
      <c r="L10" s="9">
        <f t="shared" si="6"/>
        <v>0</v>
      </c>
      <c r="M10" s="9">
        <f t="shared" si="6"/>
        <v>1</v>
      </c>
      <c r="N10" s="9">
        <f t="shared" si="6"/>
        <v>0</v>
      </c>
      <c r="O10" s="9">
        <f t="shared" si="6"/>
        <v>0</v>
      </c>
      <c r="P10" s="9">
        <f t="shared" si="6"/>
        <v>1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</row>
    <row r="11" spans="1:20" s="2" customFormat="1" ht="16.5" customHeight="1">
      <c r="A11" s="10"/>
      <c r="B11" s="11" t="s">
        <v>30</v>
      </c>
      <c r="C11" s="7">
        <f t="shared" si="1"/>
        <v>4</v>
      </c>
      <c r="D11" s="12">
        <f>SUM(E11:T11)</f>
        <v>4</v>
      </c>
      <c r="E11" s="10"/>
      <c r="F11" s="10">
        <v>1</v>
      </c>
      <c r="G11" s="10">
        <v>1</v>
      </c>
      <c r="H11" s="10"/>
      <c r="I11" s="10"/>
      <c r="J11" s="10"/>
      <c r="K11" s="10"/>
      <c r="L11" s="10"/>
      <c r="M11" s="10">
        <v>1</v>
      </c>
      <c r="N11" s="10"/>
      <c r="O11" s="10"/>
      <c r="P11" s="10">
        <v>1</v>
      </c>
      <c r="Q11" s="10"/>
      <c r="R11" s="10"/>
      <c r="S11" s="10"/>
      <c r="T11" s="10"/>
    </row>
    <row r="12" spans="1:20" s="2" customFormat="1" ht="16.5" customHeight="1">
      <c r="A12" s="10"/>
      <c r="B12" s="11" t="s">
        <v>31</v>
      </c>
      <c r="C12" s="7">
        <f t="shared" si="1"/>
        <v>1</v>
      </c>
      <c r="D12" s="12">
        <f>SUM(E12:T12)</f>
        <v>1</v>
      </c>
      <c r="E12" s="10"/>
      <c r="F12" s="10"/>
      <c r="G12" s="10">
        <v>1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</row>
    <row r="13" spans="1:20" s="2" customFormat="1" ht="16.5" customHeight="1">
      <c r="A13" s="10"/>
      <c r="B13" s="11" t="s">
        <v>32</v>
      </c>
      <c r="C13" s="7">
        <f t="shared" si="1"/>
        <v>1</v>
      </c>
      <c r="D13" s="12">
        <f>SUM(E13:T13)</f>
        <v>1</v>
      </c>
      <c r="E13" s="10"/>
      <c r="F13" s="10"/>
      <c r="G13" s="10">
        <v>1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s="3" customFormat="1" ht="16.5" customHeight="1">
      <c r="A14" s="7" t="s">
        <v>23</v>
      </c>
      <c r="B14" s="8" t="s">
        <v>33</v>
      </c>
      <c r="C14" s="7">
        <f t="shared" si="1"/>
        <v>2</v>
      </c>
      <c r="D14" s="9">
        <f aca="true" t="shared" si="7" ref="D14:T14">D15</f>
        <v>2</v>
      </c>
      <c r="E14" s="9">
        <f t="shared" si="7"/>
        <v>0</v>
      </c>
      <c r="F14" s="9">
        <f t="shared" si="7"/>
        <v>1</v>
      </c>
      <c r="G14" s="9">
        <f t="shared" si="7"/>
        <v>1</v>
      </c>
      <c r="H14" s="9">
        <f t="shared" si="7"/>
        <v>0</v>
      </c>
      <c r="I14" s="9">
        <f t="shared" si="7"/>
        <v>0</v>
      </c>
      <c r="J14" s="9">
        <f t="shared" si="7"/>
        <v>0</v>
      </c>
      <c r="K14" s="9">
        <f t="shared" si="7"/>
        <v>0</v>
      </c>
      <c r="L14" s="9">
        <f t="shared" si="7"/>
        <v>0</v>
      </c>
      <c r="M14" s="9">
        <f t="shared" si="7"/>
        <v>0</v>
      </c>
      <c r="N14" s="9">
        <f t="shared" si="7"/>
        <v>0</v>
      </c>
      <c r="O14" s="9">
        <f t="shared" si="7"/>
        <v>0</v>
      </c>
      <c r="P14" s="9">
        <f t="shared" si="7"/>
        <v>0</v>
      </c>
      <c r="Q14" s="9">
        <f t="shared" si="7"/>
        <v>0</v>
      </c>
      <c r="R14" s="9">
        <f t="shared" si="7"/>
        <v>0</v>
      </c>
      <c r="S14" s="9">
        <f t="shared" si="7"/>
        <v>0</v>
      </c>
      <c r="T14" s="9">
        <f t="shared" si="7"/>
        <v>0</v>
      </c>
    </row>
    <row r="15" spans="1:20" s="2" customFormat="1" ht="16.5" customHeight="1">
      <c r="A15" s="10"/>
      <c r="B15" s="11" t="s">
        <v>34</v>
      </c>
      <c r="C15" s="7">
        <f t="shared" si="1"/>
        <v>2</v>
      </c>
      <c r="D15" s="12">
        <f aca="true" t="shared" si="8" ref="D15:D19">SUM(E15:T15)</f>
        <v>2</v>
      </c>
      <c r="E15" s="10"/>
      <c r="F15" s="10">
        <v>1</v>
      </c>
      <c r="G15" s="10">
        <v>1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s="3" customFormat="1" ht="16.5" customHeight="1">
      <c r="A16" s="7" t="s">
        <v>23</v>
      </c>
      <c r="B16" s="8" t="s">
        <v>35</v>
      </c>
      <c r="C16" s="7">
        <f t="shared" si="1"/>
        <v>2</v>
      </c>
      <c r="D16" s="9">
        <f aca="true" t="shared" si="9" ref="D16:T16">D17</f>
        <v>2</v>
      </c>
      <c r="E16" s="9">
        <f t="shared" si="9"/>
        <v>0</v>
      </c>
      <c r="F16" s="9">
        <f t="shared" si="9"/>
        <v>1</v>
      </c>
      <c r="G16" s="9">
        <f t="shared" si="9"/>
        <v>0</v>
      </c>
      <c r="H16" s="9">
        <f t="shared" si="9"/>
        <v>0</v>
      </c>
      <c r="I16" s="9">
        <f t="shared" si="9"/>
        <v>0</v>
      </c>
      <c r="J16" s="9">
        <f t="shared" si="9"/>
        <v>0</v>
      </c>
      <c r="K16" s="9">
        <f t="shared" si="9"/>
        <v>0</v>
      </c>
      <c r="L16" s="9">
        <f t="shared" si="9"/>
        <v>0</v>
      </c>
      <c r="M16" s="9">
        <f t="shared" si="9"/>
        <v>0</v>
      </c>
      <c r="N16" s="9">
        <f t="shared" si="9"/>
        <v>0</v>
      </c>
      <c r="O16" s="9">
        <f t="shared" si="9"/>
        <v>1</v>
      </c>
      <c r="P16" s="9">
        <f t="shared" si="9"/>
        <v>0</v>
      </c>
      <c r="Q16" s="9">
        <f t="shared" si="9"/>
        <v>0</v>
      </c>
      <c r="R16" s="9">
        <f t="shared" si="9"/>
        <v>0</v>
      </c>
      <c r="S16" s="9">
        <f t="shared" si="9"/>
        <v>0</v>
      </c>
      <c r="T16" s="9">
        <f t="shared" si="9"/>
        <v>0</v>
      </c>
    </row>
    <row r="17" spans="1:20" s="2" customFormat="1" ht="16.5" customHeight="1">
      <c r="A17" s="10"/>
      <c r="B17" s="11" t="s">
        <v>36</v>
      </c>
      <c r="C17" s="7">
        <f t="shared" si="1"/>
        <v>2</v>
      </c>
      <c r="D17" s="12">
        <f t="shared" si="8"/>
        <v>2</v>
      </c>
      <c r="E17" s="10"/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/>
      <c r="Q17" s="10"/>
      <c r="R17" s="10"/>
      <c r="S17" s="10"/>
      <c r="T17" s="10"/>
    </row>
    <row r="18" spans="1:20" s="3" customFormat="1" ht="16.5" customHeight="1">
      <c r="A18" s="7" t="s">
        <v>23</v>
      </c>
      <c r="B18" s="8" t="s">
        <v>37</v>
      </c>
      <c r="C18" s="7">
        <f t="shared" si="1"/>
        <v>2</v>
      </c>
      <c r="D18" s="9">
        <f aca="true" t="shared" si="10" ref="D18:T18">D19</f>
        <v>2</v>
      </c>
      <c r="E18" s="9">
        <f t="shared" si="10"/>
        <v>0</v>
      </c>
      <c r="F18" s="9">
        <f t="shared" si="10"/>
        <v>0</v>
      </c>
      <c r="G18" s="9">
        <f t="shared" si="10"/>
        <v>1</v>
      </c>
      <c r="H18" s="9">
        <f t="shared" si="10"/>
        <v>0</v>
      </c>
      <c r="I18" s="9">
        <f t="shared" si="10"/>
        <v>0</v>
      </c>
      <c r="J18" s="9">
        <f t="shared" si="10"/>
        <v>0</v>
      </c>
      <c r="K18" s="9">
        <f t="shared" si="10"/>
        <v>0</v>
      </c>
      <c r="L18" s="9">
        <f t="shared" si="10"/>
        <v>0</v>
      </c>
      <c r="M18" s="9">
        <f t="shared" si="10"/>
        <v>1</v>
      </c>
      <c r="N18" s="9">
        <f t="shared" si="10"/>
        <v>0</v>
      </c>
      <c r="O18" s="9">
        <f t="shared" si="10"/>
        <v>0</v>
      </c>
      <c r="P18" s="9">
        <f t="shared" si="10"/>
        <v>0</v>
      </c>
      <c r="Q18" s="9">
        <f t="shared" si="10"/>
        <v>0</v>
      </c>
      <c r="R18" s="9">
        <f t="shared" si="10"/>
        <v>0</v>
      </c>
      <c r="S18" s="9">
        <f t="shared" si="10"/>
        <v>0</v>
      </c>
      <c r="T18" s="9">
        <f t="shared" si="10"/>
        <v>0</v>
      </c>
    </row>
    <row r="19" spans="1:20" s="2" customFormat="1" ht="16.5" customHeight="1">
      <c r="A19" s="10"/>
      <c r="B19" s="11" t="s">
        <v>38</v>
      </c>
      <c r="C19" s="7">
        <f t="shared" si="1"/>
        <v>2</v>
      </c>
      <c r="D19" s="12">
        <f t="shared" si="8"/>
        <v>2</v>
      </c>
      <c r="E19" s="10"/>
      <c r="F19" s="10"/>
      <c r="G19" s="10">
        <v>1</v>
      </c>
      <c r="H19" s="10"/>
      <c r="I19" s="10"/>
      <c r="J19" s="10"/>
      <c r="K19" s="10"/>
      <c r="L19" s="10"/>
      <c r="M19" s="10">
        <v>1</v>
      </c>
      <c r="N19" s="10"/>
      <c r="O19" s="10"/>
      <c r="P19" s="10"/>
      <c r="Q19" s="10"/>
      <c r="R19" s="10"/>
      <c r="S19" s="10"/>
      <c r="T19" s="10"/>
    </row>
    <row r="20" spans="1:20" s="3" customFormat="1" ht="16.5" customHeight="1">
      <c r="A20" s="7" t="s">
        <v>23</v>
      </c>
      <c r="B20" s="8" t="s">
        <v>39</v>
      </c>
      <c r="C20" s="7">
        <f t="shared" si="1"/>
        <v>8</v>
      </c>
      <c r="D20" s="9">
        <f>D21+D23+D24+D25+D22</f>
        <v>8</v>
      </c>
      <c r="E20" s="9">
        <f aca="true" t="shared" si="11" ref="E20:T20">E21+E23+E24+E25+E22</f>
        <v>1</v>
      </c>
      <c r="F20" s="9">
        <f t="shared" si="11"/>
        <v>2</v>
      </c>
      <c r="G20" s="9">
        <f t="shared" si="11"/>
        <v>2</v>
      </c>
      <c r="H20" s="9">
        <f t="shared" si="11"/>
        <v>0</v>
      </c>
      <c r="I20" s="9">
        <f t="shared" si="11"/>
        <v>0</v>
      </c>
      <c r="J20" s="9">
        <f t="shared" si="11"/>
        <v>0</v>
      </c>
      <c r="K20" s="9">
        <f t="shared" si="11"/>
        <v>0</v>
      </c>
      <c r="L20" s="9">
        <f t="shared" si="11"/>
        <v>0</v>
      </c>
      <c r="M20" s="9">
        <f t="shared" si="11"/>
        <v>1</v>
      </c>
      <c r="N20" s="9">
        <f t="shared" si="11"/>
        <v>0</v>
      </c>
      <c r="O20" s="9">
        <f t="shared" si="11"/>
        <v>1</v>
      </c>
      <c r="P20" s="9">
        <f t="shared" si="11"/>
        <v>1</v>
      </c>
      <c r="Q20" s="9">
        <f t="shared" si="11"/>
        <v>0</v>
      </c>
      <c r="R20" s="9">
        <f t="shared" si="11"/>
        <v>0</v>
      </c>
      <c r="S20" s="9">
        <f t="shared" si="11"/>
        <v>0</v>
      </c>
      <c r="T20" s="9">
        <f t="shared" si="11"/>
        <v>0</v>
      </c>
    </row>
    <row r="21" spans="1:20" s="2" customFormat="1" ht="16.5" customHeight="1">
      <c r="A21" s="7"/>
      <c r="B21" s="13" t="s">
        <v>40</v>
      </c>
      <c r="C21" s="7">
        <f t="shared" si="1"/>
        <v>3</v>
      </c>
      <c r="D21" s="12">
        <f>SUM(E21:T21)</f>
        <v>3</v>
      </c>
      <c r="E21" s="10">
        <v>1</v>
      </c>
      <c r="F21" s="10"/>
      <c r="G21" s="10"/>
      <c r="H21" s="10"/>
      <c r="I21" s="10"/>
      <c r="J21" s="10"/>
      <c r="K21" s="10"/>
      <c r="L21" s="10"/>
      <c r="M21" s="10"/>
      <c r="N21" s="10"/>
      <c r="O21" s="10">
        <v>1</v>
      </c>
      <c r="P21" s="10">
        <v>1</v>
      </c>
      <c r="Q21" s="10"/>
      <c r="R21" s="10"/>
      <c r="S21" s="10"/>
      <c r="T21" s="7"/>
    </row>
    <row r="22" spans="1:20" s="2" customFormat="1" ht="16.5" customHeight="1">
      <c r="A22" s="7"/>
      <c r="B22" s="13" t="s">
        <v>41</v>
      </c>
      <c r="C22" s="7">
        <f t="shared" si="1"/>
        <v>1</v>
      </c>
      <c r="D22" s="12">
        <f>SUM(E22:T22)</f>
        <v>1</v>
      </c>
      <c r="E22" s="10"/>
      <c r="F22" s="10">
        <v>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7"/>
    </row>
    <row r="23" spans="1:20" s="2" customFormat="1" ht="16.5" customHeight="1">
      <c r="A23" s="7"/>
      <c r="B23" s="13" t="s">
        <v>42</v>
      </c>
      <c r="C23" s="7">
        <f t="shared" si="1"/>
        <v>1</v>
      </c>
      <c r="D23" s="12">
        <f>SUM(E23:T23)</f>
        <v>1</v>
      </c>
      <c r="E23" s="10"/>
      <c r="F23" s="10"/>
      <c r="G23" s="10">
        <v>1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7"/>
    </row>
    <row r="24" spans="1:20" s="2" customFormat="1" ht="16.5" customHeight="1">
      <c r="A24" s="7"/>
      <c r="B24" s="13" t="s">
        <v>43</v>
      </c>
      <c r="C24" s="7">
        <f t="shared" si="1"/>
        <v>2</v>
      </c>
      <c r="D24" s="12">
        <f>SUM(E24:T24)</f>
        <v>2</v>
      </c>
      <c r="E24" s="10"/>
      <c r="F24" s="10">
        <v>1</v>
      </c>
      <c r="G24" s="10">
        <v>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</row>
    <row r="25" spans="1:20" s="2" customFormat="1" ht="16.5" customHeight="1">
      <c r="A25" s="7"/>
      <c r="B25" s="13" t="s">
        <v>44</v>
      </c>
      <c r="C25" s="7">
        <f t="shared" si="1"/>
        <v>1</v>
      </c>
      <c r="D25" s="12">
        <f>SUM(E25:T25)</f>
        <v>1</v>
      </c>
      <c r="E25" s="10"/>
      <c r="F25" s="10"/>
      <c r="G25" s="10"/>
      <c r="H25" s="10"/>
      <c r="I25" s="10"/>
      <c r="J25" s="10"/>
      <c r="K25" s="10"/>
      <c r="L25" s="10"/>
      <c r="M25" s="10">
        <v>1</v>
      </c>
      <c r="N25" s="10"/>
      <c r="O25" s="10"/>
      <c r="P25" s="10"/>
      <c r="Q25" s="10"/>
      <c r="R25" s="10"/>
      <c r="S25" s="10"/>
      <c r="T25" s="7"/>
    </row>
    <row r="26" spans="1:20" s="3" customFormat="1" ht="16.5" customHeight="1">
      <c r="A26" s="7" t="s">
        <v>23</v>
      </c>
      <c r="B26" s="8" t="s">
        <v>45</v>
      </c>
      <c r="C26" s="7">
        <f t="shared" si="1"/>
        <v>1</v>
      </c>
      <c r="D26" s="9">
        <f aca="true" t="shared" si="12" ref="D26:T26">D27</f>
        <v>1</v>
      </c>
      <c r="E26" s="10">
        <f t="shared" si="12"/>
        <v>0</v>
      </c>
      <c r="F26" s="10">
        <f t="shared" si="12"/>
        <v>0</v>
      </c>
      <c r="G26" s="10">
        <f t="shared" si="12"/>
        <v>0</v>
      </c>
      <c r="H26" s="10">
        <f t="shared" si="12"/>
        <v>0</v>
      </c>
      <c r="I26" s="10">
        <f t="shared" si="12"/>
        <v>0</v>
      </c>
      <c r="J26" s="10">
        <f t="shared" si="12"/>
        <v>0</v>
      </c>
      <c r="K26" s="10">
        <f t="shared" si="12"/>
        <v>0</v>
      </c>
      <c r="L26" s="10">
        <f t="shared" si="12"/>
        <v>0</v>
      </c>
      <c r="M26" s="10">
        <f t="shared" si="12"/>
        <v>0</v>
      </c>
      <c r="N26" s="10">
        <f t="shared" si="12"/>
        <v>0</v>
      </c>
      <c r="O26" s="10">
        <f t="shared" si="12"/>
        <v>0</v>
      </c>
      <c r="P26" s="10">
        <f t="shared" si="12"/>
        <v>0</v>
      </c>
      <c r="Q26" s="10">
        <f t="shared" si="12"/>
        <v>0</v>
      </c>
      <c r="R26" s="10">
        <f t="shared" si="12"/>
        <v>0</v>
      </c>
      <c r="S26" s="10">
        <f t="shared" si="12"/>
        <v>1</v>
      </c>
      <c r="T26" s="9">
        <f t="shared" si="12"/>
        <v>0</v>
      </c>
    </row>
    <row r="27" spans="1:20" s="2" customFormat="1" ht="16.5" customHeight="1">
      <c r="A27" s="10"/>
      <c r="B27" s="13" t="s">
        <v>46</v>
      </c>
      <c r="C27" s="7">
        <f t="shared" si="1"/>
        <v>1</v>
      </c>
      <c r="D27" s="12">
        <f aca="true" t="shared" si="13" ref="D27:D32">SUM(E27:T27)</f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>
        <v>1</v>
      </c>
      <c r="T27" s="10"/>
    </row>
    <row r="28" spans="1:20" s="3" customFormat="1" ht="16.5" customHeight="1">
      <c r="A28" s="7" t="s">
        <v>23</v>
      </c>
      <c r="B28" s="8" t="s">
        <v>47</v>
      </c>
      <c r="C28" s="7">
        <f t="shared" si="1"/>
        <v>4</v>
      </c>
      <c r="D28" s="9">
        <f aca="true" t="shared" si="14" ref="D28:T28">D29</f>
        <v>4</v>
      </c>
      <c r="E28" s="9">
        <f t="shared" si="14"/>
        <v>0</v>
      </c>
      <c r="F28" s="9">
        <f t="shared" si="14"/>
        <v>1</v>
      </c>
      <c r="G28" s="9">
        <f t="shared" si="14"/>
        <v>1</v>
      </c>
      <c r="H28" s="9">
        <f t="shared" si="14"/>
        <v>0</v>
      </c>
      <c r="I28" s="9">
        <f t="shared" si="14"/>
        <v>0</v>
      </c>
      <c r="J28" s="9">
        <f t="shared" si="14"/>
        <v>0</v>
      </c>
      <c r="K28" s="9">
        <f t="shared" si="14"/>
        <v>0</v>
      </c>
      <c r="L28" s="9">
        <f t="shared" si="14"/>
        <v>0</v>
      </c>
      <c r="M28" s="9">
        <f t="shared" si="14"/>
        <v>0</v>
      </c>
      <c r="N28" s="9">
        <f t="shared" si="14"/>
        <v>0</v>
      </c>
      <c r="O28" s="9">
        <f t="shared" si="14"/>
        <v>1</v>
      </c>
      <c r="P28" s="9">
        <f t="shared" si="14"/>
        <v>1</v>
      </c>
      <c r="Q28" s="9">
        <f t="shared" si="14"/>
        <v>0</v>
      </c>
      <c r="R28" s="9">
        <f t="shared" si="14"/>
        <v>0</v>
      </c>
      <c r="S28" s="9">
        <f t="shared" si="14"/>
        <v>0</v>
      </c>
      <c r="T28" s="9">
        <f t="shared" si="14"/>
        <v>0</v>
      </c>
    </row>
    <row r="29" spans="1:20" s="2" customFormat="1" ht="16.5" customHeight="1">
      <c r="A29" s="10"/>
      <c r="B29" s="11" t="s">
        <v>48</v>
      </c>
      <c r="C29" s="7">
        <f t="shared" si="1"/>
        <v>4</v>
      </c>
      <c r="D29" s="12">
        <f t="shared" si="13"/>
        <v>4</v>
      </c>
      <c r="E29" s="10"/>
      <c r="F29" s="10">
        <v>1</v>
      </c>
      <c r="G29" s="10">
        <v>1</v>
      </c>
      <c r="H29" s="10"/>
      <c r="I29" s="10"/>
      <c r="J29" s="10"/>
      <c r="K29" s="10"/>
      <c r="L29" s="10"/>
      <c r="M29" s="10"/>
      <c r="N29" s="10"/>
      <c r="O29" s="10">
        <v>1</v>
      </c>
      <c r="P29" s="10">
        <v>1</v>
      </c>
      <c r="Q29" s="10"/>
      <c r="R29" s="10"/>
      <c r="S29" s="10"/>
      <c r="T29" s="10"/>
    </row>
    <row r="30" spans="1:20" s="2" customFormat="1" ht="16.5" customHeight="1">
      <c r="A30" s="7">
        <v>2</v>
      </c>
      <c r="B30" s="8" t="s">
        <v>49</v>
      </c>
      <c r="C30" s="7">
        <f t="shared" si="1"/>
        <v>45</v>
      </c>
      <c r="D30" s="9">
        <f aca="true" t="shared" si="15" ref="D30:T30">D31+D33+D35+D37+D39+D41+D43+D45+D47+D49</f>
        <v>45</v>
      </c>
      <c r="E30" s="9">
        <f t="shared" si="15"/>
        <v>3</v>
      </c>
      <c r="F30" s="9">
        <f t="shared" si="15"/>
        <v>11</v>
      </c>
      <c r="G30" s="9">
        <f t="shared" si="15"/>
        <v>10</v>
      </c>
      <c r="H30" s="9">
        <f t="shared" si="15"/>
        <v>4</v>
      </c>
      <c r="I30" s="9">
        <f t="shared" si="15"/>
        <v>3</v>
      </c>
      <c r="J30" s="9">
        <f t="shared" si="15"/>
        <v>2</v>
      </c>
      <c r="K30" s="9">
        <f t="shared" si="15"/>
        <v>2</v>
      </c>
      <c r="L30" s="9">
        <f t="shared" si="15"/>
        <v>1</v>
      </c>
      <c r="M30" s="9">
        <f t="shared" si="15"/>
        <v>0</v>
      </c>
      <c r="N30" s="9">
        <f t="shared" si="15"/>
        <v>2</v>
      </c>
      <c r="O30" s="9">
        <f t="shared" si="15"/>
        <v>3</v>
      </c>
      <c r="P30" s="9">
        <f t="shared" si="15"/>
        <v>1</v>
      </c>
      <c r="Q30" s="9">
        <f t="shared" si="15"/>
        <v>0</v>
      </c>
      <c r="R30" s="9">
        <f t="shared" si="15"/>
        <v>0</v>
      </c>
      <c r="S30" s="9">
        <f t="shared" si="15"/>
        <v>3</v>
      </c>
      <c r="T30" s="9">
        <f t="shared" si="15"/>
        <v>0</v>
      </c>
    </row>
    <row r="31" spans="1:20" s="3" customFormat="1" ht="16.5" customHeight="1">
      <c r="A31" s="7" t="s">
        <v>23</v>
      </c>
      <c r="B31" s="8" t="s">
        <v>24</v>
      </c>
      <c r="C31" s="7">
        <f t="shared" si="1"/>
        <v>4</v>
      </c>
      <c r="D31" s="9">
        <f aca="true" t="shared" si="16" ref="D31:T31">D32</f>
        <v>4</v>
      </c>
      <c r="E31" s="9">
        <f t="shared" si="16"/>
        <v>0</v>
      </c>
      <c r="F31" s="9">
        <f t="shared" si="16"/>
        <v>1</v>
      </c>
      <c r="G31" s="9">
        <f t="shared" si="16"/>
        <v>2</v>
      </c>
      <c r="H31" s="9">
        <f t="shared" si="16"/>
        <v>0</v>
      </c>
      <c r="I31" s="9">
        <f t="shared" si="16"/>
        <v>0</v>
      </c>
      <c r="J31" s="9">
        <f t="shared" si="16"/>
        <v>0</v>
      </c>
      <c r="K31" s="9">
        <f t="shared" si="16"/>
        <v>0</v>
      </c>
      <c r="L31" s="9">
        <f t="shared" si="16"/>
        <v>0</v>
      </c>
      <c r="M31" s="9">
        <f t="shared" si="16"/>
        <v>0</v>
      </c>
      <c r="N31" s="9">
        <f t="shared" si="16"/>
        <v>0</v>
      </c>
      <c r="O31" s="9">
        <f t="shared" si="16"/>
        <v>0</v>
      </c>
      <c r="P31" s="9">
        <f t="shared" si="16"/>
        <v>0</v>
      </c>
      <c r="Q31" s="9">
        <f t="shared" si="16"/>
        <v>0</v>
      </c>
      <c r="R31" s="9">
        <f t="shared" si="16"/>
        <v>0</v>
      </c>
      <c r="S31" s="9">
        <f t="shared" si="16"/>
        <v>1</v>
      </c>
      <c r="T31" s="9">
        <f t="shared" si="16"/>
        <v>0</v>
      </c>
    </row>
    <row r="32" spans="1:20" s="2" customFormat="1" ht="16.5" customHeight="1">
      <c r="A32" s="10"/>
      <c r="B32" s="11" t="s">
        <v>50</v>
      </c>
      <c r="C32" s="7">
        <f t="shared" si="1"/>
        <v>4</v>
      </c>
      <c r="D32" s="12">
        <f t="shared" si="13"/>
        <v>4</v>
      </c>
      <c r="E32" s="10"/>
      <c r="F32" s="10">
        <v>1</v>
      </c>
      <c r="G32" s="10">
        <v>2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>
        <v>1</v>
      </c>
      <c r="T32" s="10"/>
    </row>
    <row r="33" spans="1:20" s="3" customFormat="1" ht="16.5" customHeight="1">
      <c r="A33" s="7" t="s">
        <v>23</v>
      </c>
      <c r="B33" s="8" t="s">
        <v>27</v>
      </c>
      <c r="C33" s="7">
        <f t="shared" si="1"/>
        <v>1</v>
      </c>
      <c r="D33" s="9">
        <f aca="true" t="shared" si="17" ref="D33:T33">D34</f>
        <v>1</v>
      </c>
      <c r="E33" s="9">
        <f t="shared" si="17"/>
        <v>0</v>
      </c>
      <c r="F33" s="9">
        <f t="shared" si="17"/>
        <v>1</v>
      </c>
      <c r="G33" s="9">
        <f t="shared" si="17"/>
        <v>0</v>
      </c>
      <c r="H33" s="9">
        <f t="shared" si="17"/>
        <v>0</v>
      </c>
      <c r="I33" s="9">
        <f t="shared" si="17"/>
        <v>0</v>
      </c>
      <c r="J33" s="9">
        <f t="shared" si="17"/>
        <v>0</v>
      </c>
      <c r="K33" s="9">
        <f t="shared" si="17"/>
        <v>0</v>
      </c>
      <c r="L33" s="9">
        <f t="shared" si="17"/>
        <v>0</v>
      </c>
      <c r="M33" s="9">
        <f t="shared" si="17"/>
        <v>0</v>
      </c>
      <c r="N33" s="9">
        <f t="shared" si="17"/>
        <v>0</v>
      </c>
      <c r="O33" s="9">
        <f t="shared" si="17"/>
        <v>0</v>
      </c>
      <c r="P33" s="9">
        <f t="shared" si="17"/>
        <v>0</v>
      </c>
      <c r="Q33" s="9">
        <f t="shared" si="17"/>
        <v>0</v>
      </c>
      <c r="R33" s="9">
        <f t="shared" si="17"/>
        <v>0</v>
      </c>
      <c r="S33" s="9">
        <f t="shared" si="17"/>
        <v>0</v>
      </c>
      <c r="T33" s="9">
        <f t="shared" si="17"/>
        <v>0</v>
      </c>
    </row>
    <row r="34" spans="1:20" s="2" customFormat="1" ht="16.5" customHeight="1">
      <c r="A34" s="10"/>
      <c r="B34" s="11" t="s">
        <v>28</v>
      </c>
      <c r="C34" s="7">
        <f t="shared" si="1"/>
        <v>1</v>
      </c>
      <c r="D34" s="12">
        <f aca="true" t="shared" si="18" ref="D34:D38">SUM(E34:T34)</f>
        <v>1</v>
      </c>
      <c r="E34" s="10"/>
      <c r="F34" s="10">
        <v>1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s="3" customFormat="1" ht="16.5" customHeight="1">
      <c r="A35" s="7" t="s">
        <v>23</v>
      </c>
      <c r="B35" s="8" t="s">
        <v>29</v>
      </c>
      <c r="C35" s="7">
        <f t="shared" si="1"/>
        <v>11</v>
      </c>
      <c r="D35" s="9">
        <f aca="true" t="shared" si="19" ref="D35:T35">D36</f>
        <v>11</v>
      </c>
      <c r="E35" s="9">
        <f t="shared" si="19"/>
        <v>1</v>
      </c>
      <c r="F35" s="9">
        <f t="shared" si="19"/>
        <v>3</v>
      </c>
      <c r="G35" s="9">
        <f t="shared" si="19"/>
        <v>2</v>
      </c>
      <c r="H35" s="9">
        <f t="shared" si="19"/>
        <v>1</v>
      </c>
      <c r="I35" s="9">
        <f t="shared" si="19"/>
        <v>1</v>
      </c>
      <c r="J35" s="9">
        <f t="shared" si="19"/>
        <v>0</v>
      </c>
      <c r="K35" s="9">
        <f t="shared" si="19"/>
        <v>1</v>
      </c>
      <c r="L35" s="9">
        <f t="shared" si="19"/>
        <v>0</v>
      </c>
      <c r="M35" s="9">
        <f t="shared" si="19"/>
        <v>0</v>
      </c>
      <c r="N35" s="9">
        <f t="shared" si="19"/>
        <v>1</v>
      </c>
      <c r="O35" s="9">
        <f t="shared" si="19"/>
        <v>1</v>
      </c>
      <c r="P35" s="9">
        <f t="shared" si="19"/>
        <v>0</v>
      </c>
      <c r="Q35" s="9">
        <f t="shared" si="19"/>
        <v>0</v>
      </c>
      <c r="R35" s="9">
        <f t="shared" si="19"/>
        <v>0</v>
      </c>
      <c r="S35" s="9">
        <f t="shared" si="19"/>
        <v>0</v>
      </c>
      <c r="T35" s="9">
        <f t="shared" si="19"/>
        <v>0</v>
      </c>
    </row>
    <row r="36" spans="1:20" s="2" customFormat="1" ht="16.5" customHeight="1">
      <c r="A36" s="10"/>
      <c r="B36" s="11" t="s">
        <v>51</v>
      </c>
      <c r="C36" s="7">
        <f t="shared" si="1"/>
        <v>11</v>
      </c>
      <c r="D36" s="12">
        <f t="shared" si="18"/>
        <v>11</v>
      </c>
      <c r="E36" s="10">
        <v>1</v>
      </c>
      <c r="F36" s="10">
        <v>3</v>
      </c>
      <c r="G36" s="10">
        <v>2</v>
      </c>
      <c r="H36" s="10">
        <v>1</v>
      </c>
      <c r="I36" s="10">
        <v>1</v>
      </c>
      <c r="J36" s="10"/>
      <c r="K36" s="10">
        <v>1</v>
      </c>
      <c r="L36" s="10"/>
      <c r="M36" s="10"/>
      <c r="N36" s="10">
        <v>1</v>
      </c>
      <c r="O36" s="10">
        <v>1</v>
      </c>
      <c r="P36" s="10"/>
      <c r="Q36" s="10"/>
      <c r="R36" s="10"/>
      <c r="S36" s="10"/>
      <c r="T36" s="10"/>
    </row>
    <row r="37" spans="1:20" s="3" customFormat="1" ht="16.5" customHeight="1">
      <c r="A37" s="7" t="s">
        <v>23</v>
      </c>
      <c r="B37" s="8" t="s">
        <v>33</v>
      </c>
      <c r="C37" s="7">
        <f t="shared" si="1"/>
        <v>2</v>
      </c>
      <c r="D37" s="9">
        <f aca="true" t="shared" si="20" ref="D37:T37">D38</f>
        <v>2</v>
      </c>
      <c r="E37" s="9">
        <f t="shared" si="20"/>
        <v>1</v>
      </c>
      <c r="F37" s="9">
        <f t="shared" si="20"/>
        <v>0</v>
      </c>
      <c r="G37" s="9">
        <f t="shared" si="20"/>
        <v>0</v>
      </c>
      <c r="H37" s="9">
        <f t="shared" si="20"/>
        <v>1</v>
      </c>
      <c r="I37" s="9">
        <f t="shared" si="20"/>
        <v>0</v>
      </c>
      <c r="J37" s="9">
        <f t="shared" si="20"/>
        <v>0</v>
      </c>
      <c r="K37" s="9">
        <f t="shared" si="20"/>
        <v>0</v>
      </c>
      <c r="L37" s="9">
        <f t="shared" si="20"/>
        <v>0</v>
      </c>
      <c r="M37" s="9">
        <f t="shared" si="20"/>
        <v>0</v>
      </c>
      <c r="N37" s="9">
        <f t="shared" si="20"/>
        <v>0</v>
      </c>
      <c r="O37" s="9">
        <f t="shared" si="20"/>
        <v>0</v>
      </c>
      <c r="P37" s="9">
        <f t="shared" si="20"/>
        <v>0</v>
      </c>
      <c r="Q37" s="9">
        <f t="shared" si="20"/>
        <v>0</v>
      </c>
      <c r="R37" s="9">
        <f t="shared" si="20"/>
        <v>0</v>
      </c>
      <c r="S37" s="9">
        <f t="shared" si="20"/>
        <v>0</v>
      </c>
      <c r="T37" s="9">
        <f t="shared" si="20"/>
        <v>0</v>
      </c>
    </row>
    <row r="38" spans="1:20" s="2" customFormat="1" ht="16.5" customHeight="1">
      <c r="A38" s="10"/>
      <c r="B38" s="11" t="s">
        <v>34</v>
      </c>
      <c r="C38" s="7">
        <f t="shared" si="1"/>
        <v>2</v>
      </c>
      <c r="D38" s="12">
        <f t="shared" si="18"/>
        <v>2</v>
      </c>
      <c r="E38" s="10">
        <v>1</v>
      </c>
      <c r="F38" s="10"/>
      <c r="G38" s="10"/>
      <c r="H38" s="10">
        <v>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s="3" customFormat="1" ht="16.5" customHeight="1">
      <c r="A39" s="7" t="s">
        <v>23</v>
      </c>
      <c r="B39" s="8" t="s">
        <v>35</v>
      </c>
      <c r="C39" s="7">
        <f t="shared" si="1"/>
        <v>3</v>
      </c>
      <c r="D39" s="9">
        <f aca="true" t="shared" si="21" ref="D39:T39">D40</f>
        <v>3</v>
      </c>
      <c r="E39" s="9">
        <f t="shared" si="21"/>
        <v>0</v>
      </c>
      <c r="F39" s="9">
        <f t="shared" si="21"/>
        <v>1</v>
      </c>
      <c r="G39" s="9">
        <f t="shared" si="21"/>
        <v>1</v>
      </c>
      <c r="H39" s="9">
        <f t="shared" si="21"/>
        <v>0</v>
      </c>
      <c r="I39" s="9">
        <f t="shared" si="21"/>
        <v>0</v>
      </c>
      <c r="J39" s="9">
        <f t="shared" si="21"/>
        <v>1</v>
      </c>
      <c r="K39" s="9">
        <f t="shared" si="21"/>
        <v>0</v>
      </c>
      <c r="L39" s="9">
        <f t="shared" si="21"/>
        <v>0</v>
      </c>
      <c r="M39" s="9">
        <f t="shared" si="21"/>
        <v>0</v>
      </c>
      <c r="N39" s="9">
        <f t="shared" si="21"/>
        <v>0</v>
      </c>
      <c r="O39" s="9">
        <f t="shared" si="21"/>
        <v>0</v>
      </c>
      <c r="P39" s="9">
        <f t="shared" si="21"/>
        <v>0</v>
      </c>
      <c r="Q39" s="9">
        <f t="shared" si="21"/>
        <v>0</v>
      </c>
      <c r="R39" s="9">
        <f t="shared" si="21"/>
        <v>0</v>
      </c>
      <c r="S39" s="9">
        <f t="shared" si="21"/>
        <v>0</v>
      </c>
      <c r="T39" s="9">
        <f t="shared" si="21"/>
        <v>0</v>
      </c>
    </row>
    <row r="40" spans="1:20" s="2" customFormat="1" ht="16.5" customHeight="1">
      <c r="A40" s="10"/>
      <c r="B40" s="11" t="s">
        <v>52</v>
      </c>
      <c r="C40" s="7">
        <f t="shared" si="1"/>
        <v>3</v>
      </c>
      <c r="D40" s="12">
        <f aca="true" t="shared" si="22" ref="D40:D44">SUM(E40:T40)</f>
        <v>3</v>
      </c>
      <c r="E40" s="10"/>
      <c r="F40" s="10">
        <v>1</v>
      </c>
      <c r="G40" s="10">
        <v>1</v>
      </c>
      <c r="H40" s="10"/>
      <c r="I40" s="10"/>
      <c r="J40" s="10">
        <v>1</v>
      </c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s="3" customFormat="1" ht="16.5" customHeight="1">
      <c r="A41" s="7" t="s">
        <v>23</v>
      </c>
      <c r="B41" s="8" t="s">
        <v>53</v>
      </c>
      <c r="C41" s="7">
        <f t="shared" si="1"/>
        <v>3</v>
      </c>
      <c r="D41" s="9">
        <f aca="true" t="shared" si="23" ref="D41:T41">D42</f>
        <v>3</v>
      </c>
      <c r="E41" s="9">
        <f t="shared" si="23"/>
        <v>0</v>
      </c>
      <c r="F41" s="9">
        <f t="shared" si="23"/>
        <v>2</v>
      </c>
      <c r="G41" s="9">
        <f t="shared" si="23"/>
        <v>0</v>
      </c>
      <c r="H41" s="9">
        <f t="shared" si="23"/>
        <v>0</v>
      </c>
      <c r="I41" s="9">
        <f t="shared" si="23"/>
        <v>0</v>
      </c>
      <c r="J41" s="9">
        <f t="shared" si="23"/>
        <v>0</v>
      </c>
      <c r="K41" s="9">
        <f t="shared" si="23"/>
        <v>0</v>
      </c>
      <c r="L41" s="9">
        <f t="shared" si="23"/>
        <v>0</v>
      </c>
      <c r="M41" s="9">
        <f t="shared" si="23"/>
        <v>0</v>
      </c>
      <c r="N41" s="9">
        <f t="shared" si="23"/>
        <v>0</v>
      </c>
      <c r="O41" s="9">
        <f t="shared" si="23"/>
        <v>0</v>
      </c>
      <c r="P41" s="9">
        <f t="shared" si="23"/>
        <v>1</v>
      </c>
      <c r="Q41" s="9">
        <f t="shared" si="23"/>
        <v>0</v>
      </c>
      <c r="R41" s="9">
        <f t="shared" si="23"/>
        <v>0</v>
      </c>
      <c r="S41" s="9">
        <f t="shared" si="23"/>
        <v>0</v>
      </c>
      <c r="T41" s="9">
        <f t="shared" si="23"/>
        <v>0</v>
      </c>
    </row>
    <row r="42" spans="1:20" s="2" customFormat="1" ht="16.5" customHeight="1">
      <c r="A42" s="10"/>
      <c r="B42" s="11" t="s">
        <v>54</v>
      </c>
      <c r="C42" s="7">
        <f t="shared" si="1"/>
        <v>3</v>
      </c>
      <c r="D42" s="12">
        <f t="shared" si="22"/>
        <v>3</v>
      </c>
      <c r="E42" s="10"/>
      <c r="F42" s="10">
        <v>2</v>
      </c>
      <c r="G42" s="10"/>
      <c r="H42" s="10"/>
      <c r="I42" s="10"/>
      <c r="J42" s="10"/>
      <c r="K42" s="10"/>
      <c r="L42" s="10"/>
      <c r="M42" s="10"/>
      <c r="N42" s="10"/>
      <c r="O42" s="10"/>
      <c r="P42" s="10">
        <v>1</v>
      </c>
      <c r="Q42" s="10"/>
      <c r="R42" s="10"/>
      <c r="S42" s="10"/>
      <c r="T42" s="10"/>
    </row>
    <row r="43" spans="1:20" s="3" customFormat="1" ht="16.5" customHeight="1">
      <c r="A43" s="7" t="s">
        <v>23</v>
      </c>
      <c r="B43" s="8" t="s">
        <v>39</v>
      </c>
      <c r="C43" s="7">
        <f t="shared" si="1"/>
        <v>10</v>
      </c>
      <c r="D43" s="9">
        <f aca="true" t="shared" si="24" ref="D43:T43">D44</f>
        <v>10</v>
      </c>
      <c r="E43" s="9">
        <f t="shared" si="24"/>
        <v>1</v>
      </c>
      <c r="F43" s="9">
        <f t="shared" si="24"/>
        <v>1</v>
      </c>
      <c r="G43" s="9">
        <f t="shared" si="24"/>
        <v>1</v>
      </c>
      <c r="H43" s="9">
        <f t="shared" si="24"/>
        <v>1</v>
      </c>
      <c r="I43" s="9">
        <f t="shared" si="24"/>
        <v>1</v>
      </c>
      <c r="J43" s="9">
        <f t="shared" si="24"/>
        <v>0</v>
      </c>
      <c r="K43" s="9">
        <f t="shared" si="24"/>
        <v>1</v>
      </c>
      <c r="L43" s="9">
        <f t="shared" si="24"/>
        <v>1</v>
      </c>
      <c r="M43" s="9">
        <f t="shared" si="24"/>
        <v>0</v>
      </c>
      <c r="N43" s="9">
        <f t="shared" si="24"/>
        <v>1</v>
      </c>
      <c r="O43" s="9">
        <f t="shared" si="24"/>
        <v>1</v>
      </c>
      <c r="P43" s="9">
        <f t="shared" si="24"/>
        <v>0</v>
      </c>
      <c r="Q43" s="9">
        <f t="shared" si="24"/>
        <v>0</v>
      </c>
      <c r="R43" s="9">
        <f t="shared" si="24"/>
        <v>0</v>
      </c>
      <c r="S43" s="9">
        <f t="shared" si="24"/>
        <v>1</v>
      </c>
      <c r="T43" s="9">
        <f t="shared" si="24"/>
        <v>0</v>
      </c>
    </row>
    <row r="44" spans="1:20" s="2" customFormat="1" ht="16.5" customHeight="1">
      <c r="A44" s="10"/>
      <c r="B44" s="11" t="s">
        <v>55</v>
      </c>
      <c r="C44" s="7">
        <f t="shared" si="1"/>
        <v>10</v>
      </c>
      <c r="D44" s="12">
        <f t="shared" si="22"/>
        <v>10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/>
      <c r="K44" s="10">
        <v>1</v>
      </c>
      <c r="L44" s="10">
        <v>1</v>
      </c>
      <c r="M44" s="10"/>
      <c r="N44" s="10">
        <v>1</v>
      </c>
      <c r="O44" s="10">
        <v>1</v>
      </c>
      <c r="P44" s="10"/>
      <c r="Q44" s="10"/>
      <c r="R44" s="10"/>
      <c r="S44" s="10">
        <v>1</v>
      </c>
      <c r="T44" s="10"/>
    </row>
    <row r="45" spans="1:20" s="3" customFormat="1" ht="16.5" customHeight="1">
      <c r="A45" s="7" t="s">
        <v>23</v>
      </c>
      <c r="B45" s="8" t="s">
        <v>56</v>
      </c>
      <c r="C45" s="7">
        <f t="shared" si="1"/>
        <v>3</v>
      </c>
      <c r="D45" s="9">
        <f aca="true" t="shared" si="25" ref="D45:T45">D46</f>
        <v>3</v>
      </c>
      <c r="E45" s="9">
        <f t="shared" si="25"/>
        <v>0</v>
      </c>
      <c r="F45" s="9">
        <f t="shared" si="25"/>
        <v>0</v>
      </c>
      <c r="G45" s="9">
        <f t="shared" si="25"/>
        <v>1</v>
      </c>
      <c r="H45" s="9">
        <f t="shared" si="25"/>
        <v>0</v>
      </c>
      <c r="I45" s="9">
        <f t="shared" si="25"/>
        <v>1</v>
      </c>
      <c r="J45" s="9">
        <f t="shared" si="25"/>
        <v>1</v>
      </c>
      <c r="K45" s="9">
        <f t="shared" si="25"/>
        <v>0</v>
      </c>
      <c r="L45" s="9">
        <f t="shared" si="25"/>
        <v>0</v>
      </c>
      <c r="M45" s="9">
        <f t="shared" si="25"/>
        <v>0</v>
      </c>
      <c r="N45" s="9">
        <f t="shared" si="25"/>
        <v>0</v>
      </c>
      <c r="O45" s="9">
        <f t="shared" si="25"/>
        <v>0</v>
      </c>
      <c r="P45" s="9">
        <f t="shared" si="25"/>
        <v>0</v>
      </c>
      <c r="Q45" s="9">
        <f t="shared" si="25"/>
        <v>0</v>
      </c>
      <c r="R45" s="9">
        <f t="shared" si="25"/>
        <v>0</v>
      </c>
      <c r="S45" s="9">
        <f t="shared" si="25"/>
        <v>0</v>
      </c>
      <c r="T45" s="9">
        <f t="shared" si="25"/>
        <v>0</v>
      </c>
    </row>
    <row r="46" spans="1:20" s="2" customFormat="1" ht="16.5" customHeight="1">
      <c r="A46" s="10"/>
      <c r="B46" s="11" t="s">
        <v>57</v>
      </c>
      <c r="C46" s="7">
        <f t="shared" si="1"/>
        <v>3</v>
      </c>
      <c r="D46" s="12">
        <f aca="true" t="shared" si="26" ref="D46:D50">SUM(E46:T46)</f>
        <v>3</v>
      </c>
      <c r="E46" s="10"/>
      <c r="F46" s="10"/>
      <c r="G46" s="10">
        <v>1</v>
      </c>
      <c r="H46" s="10"/>
      <c r="I46" s="10">
        <v>1</v>
      </c>
      <c r="J46" s="10">
        <v>1</v>
      </c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s="3" customFormat="1" ht="16.5" customHeight="1">
      <c r="A47" s="7" t="s">
        <v>23</v>
      </c>
      <c r="B47" s="8" t="s">
        <v>45</v>
      </c>
      <c r="C47" s="7">
        <f t="shared" si="1"/>
        <v>5</v>
      </c>
      <c r="D47" s="9">
        <f aca="true" t="shared" si="27" ref="D47:T47">D48</f>
        <v>5</v>
      </c>
      <c r="E47" s="9">
        <f t="shared" si="27"/>
        <v>0</v>
      </c>
      <c r="F47" s="9">
        <f t="shared" si="27"/>
        <v>0</v>
      </c>
      <c r="G47" s="9">
        <f t="shared" si="27"/>
        <v>2</v>
      </c>
      <c r="H47" s="9">
        <f t="shared" si="27"/>
        <v>1</v>
      </c>
      <c r="I47" s="9">
        <f t="shared" si="27"/>
        <v>0</v>
      </c>
      <c r="J47" s="9">
        <f t="shared" si="27"/>
        <v>0</v>
      </c>
      <c r="K47" s="9">
        <f t="shared" si="27"/>
        <v>0</v>
      </c>
      <c r="L47" s="9">
        <f t="shared" si="27"/>
        <v>0</v>
      </c>
      <c r="M47" s="9">
        <f t="shared" si="27"/>
        <v>0</v>
      </c>
      <c r="N47" s="9">
        <f t="shared" si="27"/>
        <v>0</v>
      </c>
      <c r="O47" s="9">
        <f t="shared" si="27"/>
        <v>1</v>
      </c>
      <c r="P47" s="9">
        <f t="shared" si="27"/>
        <v>0</v>
      </c>
      <c r="Q47" s="9">
        <f t="shared" si="27"/>
        <v>0</v>
      </c>
      <c r="R47" s="9">
        <f t="shared" si="27"/>
        <v>0</v>
      </c>
      <c r="S47" s="9">
        <f t="shared" si="27"/>
        <v>1</v>
      </c>
      <c r="T47" s="9">
        <f t="shared" si="27"/>
        <v>0</v>
      </c>
    </row>
    <row r="48" spans="1:20" s="2" customFormat="1" ht="16.5" customHeight="1">
      <c r="A48" s="10"/>
      <c r="B48" s="11" t="s">
        <v>58</v>
      </c>
      <c r="C48" s="7">
        <f t="shared" si="1"/>
        <v>5</v>
      </c>
      <c r="D48" s="12">
        <f t="shared" si="26"/>
        <v>5</v>
      </c>
      <c r="E48" s="10"/>
      <c r="F48" s="10"/>
      <c r="G48" s="10">
        <v>2</v>
      </c>
      <c r="H48" s="10">
        <v>1</v>
      </c>
      <c r="I48" s="10"/>
      <c r="J48" s="10"/>
      <c r="K48" s="10"/>
      <c r="L48" s="10"/>
      <c r="M48" s="10"/>
      <c r="N48" s="10"/>
      <c r="O48" s="10">
        <v>1</v>
      </c>
      <c r="P48" s="10"/>
      <c r="Q48" s="10"/>
      <c r="R48" s="10"/>
      <c r="S48" s="10">
        <v>1</v>
      </c>
      <c r="T48" s="10"/>
    </row>
    <row r="49" spans="1:20" s="3" customFormat="1" ht="16.5" customHeight="1">
      <c r="A49" s="7" t="s">
        <v>23</v>
      </c>
      <c r="B49" s="8" t="s">
        <v>47</v>
      </c>
      <c r="C49" s="7">
        <f t="shared" si="1"/>
        <v>3</v>
      </c>
      <c r="D49" s="9">
        <f aca="true" t="shared" si="28" ref="D49:T49">D50</f>
        <v>3</v>
      </c>
      <c r="E49" s="9">
        <f t="shared" si="28"/>
        <v>0</v>
      </c>
      <c r="F49" s="9">
        <f t="shared" si="28"/>
        <v>2</v>
      </c>
      <c r="G49" s="9">
        <f t="shared" si="28"/>
        <v>1</v>
      </c>
      <c r="H49" s="9">
        <f t="shared" si="28"/>
        <v>0</v>
      </c>
      <c r="I49" s="9">
        <f t="shared" si="28"/>
        <v>0</v>
      </c>
      <c r="J49" s="9">
        <f t="shared" si="28"/>
        <v>0</v>
      </c>
      <c r="K49" s="9">
        <f t="shared" si="28"/>
        <v>0</v>
      </c>
      <c r="L49" s="9">
        <f t="shared" si="28"/>
        <v>0</v>
      </c>
      <c r="M49" s="9">
        <f t="shared" si="28"/>
        <v>0</v>
      </c>
      <c r="N49" s="9">
        <f t="shared" si="28"/>
        <v>0</v>
      </c>
      <c r="O49" s="9">
        <f t="shared" si="28"/>
        <v>0</v>
      </c>
      <c r="P49" s="9">
        <f t="shared" si="28"/>
        <v>0</v>
      </c>
      <c r="Q49" s="9">
        <f t="shared" si="28"/>
        <v>0</v>
      </c>
      <c r="R49" s="9">
        <f t="shared" si="28"/>
        <v>0</v>
      </c>
      <c r="S49" s="9">
        <f t="shared" si="28"/>
        <v>0</v>
      </c>
      <c r="T49" s="9">
        <f t="shared" si="28"/>
        <v>0</v>
      </c>
    </row>
    <row r="50" spans="1:20" s="2" customFormat="1" ht="16.5" customHeight="1">
      <c r="A50" s="10"/>
      <c r="B50" s="11" t="s">
        <v>48</v>
      </c>
      <c r="C50" s="7">
        <f t="shared" si="1"/>
        <v>3</v>
      </c>
      <c r="D50" s="12">
        <f t="shared" si="26"/>
        <v>3</v>
      </c>
      <c r="E50" s="10"/>
      <c r="F50" s="10">
        <v>2</v>
      </c>
      <c r="G50" s="10">
        <v>1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</sheetData>
  <sheetProtection/>
  <mergeCells count="2">
    <mergeCell ref="A1:T1"/>
    <mergeCell ref="A3:B3"/>
  </mergeCells>
  <printOptions horizontalCentered="1"/>
  <pageMargins left="0.4722222222222222" right="0.4326388888888889" top="0.275" bottom="0.3541666666666667" header="0.2361111111111111" footer="0.07847222222222222"/>
  <pageSetup blackAndWhite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付雪光</cp:lastModifiedBy>
  <cp:lastPrinted>2021-02-08T07:03:46Z</cp:lastPrinted>
  <dcterms:created xsi:type="dcterms:W3CDTF">2006-09-13T11:21:51Z</dcterms:created>
  <dcterms:modified xsi:type="dcterms:W3CDTF">2023-03-06T00:54:39Z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52D5DB0B0F7747CBADFE50DD03EA7B70</vt:lpwstr>
  </property>
</Properties>
</file>