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9200" windowHeight="8660" activeTab="0"/>
  </bookViews>
  <sheets>
    <sheet name="2023" sheetId="2" r:id="rId1"/>
    <sheet name="Sheet1" sheetId="3" r:id="rId2"/>
  </sheets>
  <externalReferences>
    <externalReference r:id="rId5"/>
  </externalReferences>
  <definedNames/>
  <calcPr calcId="144525"/>
</workbook>
</file>

<file path=xl/sharedStrings.xml><?xml version="1.0" encoding="utf-8"?>
<sst xmlns="http://schemas.openxmlformats.org/spreadsheetml/2006/main" count="1005" uniqueCount="436">
  <si>
    <t>2023年台州市路桥区各级机关考试录用公务员面试后
总成绩及入围体检人员名单（一）</t>
  </si>
  <si>
    <t>序号</t>
  </si>
  <si>
    <t>姓名</t>
  </si>
  <si>
    <t>性别</t>
  </si>
  <si>
    <t>准考证号</t>
  </si>
  <si>
    <t>报考单位</t>
  </si>
  <si>
    <t>报考职位</t>
  </si>
  <si>
    <t>笔试
成绩</t>
  </si>
  <si>
    <t>面试
成绩</t>
  </si>
  <si>
    <t>折算总成绩（笔试成绩/2*40%+面试成绩*60%)</t>
  </si>
  <si>
    <t>本职位排名</t>
  </si>
  <si>
    <t>备注</t>
  </si>
  <si>
    <t>孙彬敩</t>
  </si>
  <si>
    <t>男</t>
  </si>
  <si>
    <t>110040701218</t>
  </si>
  <si>
    <t>台州市路桥区纪委区监委机关</t>
  </si>
  <si>
    <t>综合管理一级科员A</t>
  </si>
  <si>
    <t>入围体检</t>
  </si>
  <si>
    <t>陈柯伊</t>
  </si>
  <si>
    <t>女</t>
  </si>
  <si>
    <t>110040702603</t>
  </si>
  <si>
    <t>潘思纯</t>
  </si>
  <si>
    <t>110040704305</t>
  </si>
  <si>
    <t>冯山杉</t>
  </si>
  <si>
    <t>110040704227</t>
  </si>
  <si>
    <t>卢金瓯</t>
  </si>
  <si>
    <t>110040703709</t>
  </si>
  <si>
    <t>李娟</t>
  </si>
  <si>
    <t>110040702908</t>
  </si>
  <si>
    <t>李耀民</t>
  </si>
  <si>
    <t>110040703426</t>
  </si>
  <si>
    <t>综合管理一级科员B</t>
  </si>
  <si>
    <t>郑子隅</t>
  </si>
  <si>
    <t>110040700123</t>
  </si>
  <si>
    <t>伍涵晖</t>
  </si>
  <si>
    <t>110040704327</t>
  </si>
  <si>
    <t>金舒淇</t>
  </si>
  <si>
    <t>110040702318</t>
  </si>
  <si>
    <t>综合管理一级科员C</t>
  </si>
  <si>
    <t>严子豪</t>
  </si>
  <si>
    <t>110040702407</t>
  </si>
  <si>
    <t>陈梦妮</t>
  </si>
  <si>
    <t>110040700612</t>
  </si>
  <si>
    <t>应晨曦</t>
  </si>
  <si>
    <t>110040701115</t>
  </si>
  <si>
    <t>中共台州市路桥区委台州市路桥区人民政府信访局</t>
  </si>
  <si>
    <t>综合管理一级科员</t>
  </si>
  <si>
    <t>林斌</t>
  </si>
  <si>
    <t>110040702314</t>
  </si>
  <si>
    <t>钱燚金</t>
  </si>
  <si>
    <t>110040701907</t>
  </si>
  <si>
    <t>陈涵</t>
  </si>
  <si>
    <t>110040702712</t>
  </si>
  <si>
    <t>台州市路桥区人民政府办公室</t>
  </si>
  <si>
    <t>林遥</t>
  </si>
  <si>
    <t>110040704015</t>
  </si>
  <si>
    <t>王洁</t>
  </si>
  <si>
    <t>110040703021</t>
  </si>
  <si>
    <t>金旭伊</t>
  </si>
  <si>
    <t>110040700224</t>
  </si>
  <si>
    <t>台州市路桥区发展和改革局</t>
  </si>
  <si>
    <t>王勤</t>
  </si>
  <si>
    <t>110040701406</t>
  </si>
  <si>
    <t>王可雯</t>
  </si>
  <si>
    <t>110040702006</t>
  </si>
  <si>
    <t>王益</t>
  </si>
  <si>
    <t>110040700315</t>
  </si>
  <si>
    <t>台州市路桥区科技局</t>
  </si>
  <si>
    <t>周慧敏</t>
  </si>
  <si>
    <t>110040703011</t>
  </si>
  <si>
    <t>王欢欢</t>
  </si>
  <si>
    <t>110040700225</t>
  </si>
  <si>
    <t>张可苧</t>
  </si>
  <si>
    <t>110040703613</t>
  </si>
  <si>
    <t>台州市路桥区司法局</t>
  </si>
  <si>
    <t>李林鹏</t>
  </si>
  <si>
    <t>110040701913</t>
  </si>
  <si>
    <t>李善楠</t>
  </si>
  <si>
    <t>110040704121</t>
  </si>
  <si>
    <t>潘临苏</t>
  </si>
  <si>
    <t>110040701521</t>
  </si>
  <si>
    <t>中共台州市路桥区委办公室</t>
  </si>
  <si>
    <t>陶仁波</t>
  </si>
  <si>
    <t>110040701003</t>
  </si>
  <si>
    <t>王亚妮</t>
  </si>
  <si>
    <t>110040704409</t>
  </si>
  <si>
    <t>汪子意</t>
  </si>
  <si>
    <t>110040703421</t>
  </si>
  <si>
    <t>陈梦娇</t>
  </si>
  <si>
    <t>110040700303</t>
  </si>
  <si>
    <t>徐诚焕</t>
  </si>
  <si>
    <t>110040704717</t>
  </si>
  <si>
    <t>陈娅妮</t>
  </si>
  <si>
    <t>110040703229</t>
  </si>
  <si>
    <t>黄恺亚</t>
  </si>
  <si>
    <t>110040703425</t>
  </si>
  <si>
    <t>黄云</t>
  </si>
  <si>
    <t>110040701127</t>
  </si>
  <si>
    <t>牟伟峰</t>
  </si>
  <si>
    <t>110040703323</t>
  </si>
  <si>
    <t>台州市路桥区审计局</t>
  </si>
  <si>
    <t>陈威宇</t>
  </si>
  <si>
    <t>110040702616</t>
  </si>
  <si>
    <t>张鸿杰</t>
  </si>
  <si>
    <t>110040702116</t>
  </si>
  <si>
    <t>张弥</t>
  </si>
  <si>
    <t>110040703522</t>
  </si>
  <si>
    <t>浙江路桥经济开发区管理委员会</t>
  </si>
  <si>
    <t>李丹疆</t>
  </si>
  <si>
    <t>110040703428</t>
  </si>
  <si>
    <t>汪懿</t>
  </si>
  <si>
    <t>110040701828</t>
  </si>
  <si>
    <t>曾楚涵</t>
  </si>
  <si>
    <t>110040700130</t>
  </si>
  <si>
    <t>台州市路桥区妇女联合会</t>
  </si>
  <si>
    <t>邢远依</t>
  </si>
  <si>
    <t>110040701408</t>
  </si>
  <si>
    <t>潘帅琴</t>
  </si>
  <si>
    <t>110040702730</t>
  </si>
  <si>
    <t>邢肖诞</t>
  </si>
  <si>
    <t>110040802411</t>
  </si>
  <si>
    <t>台州市路桥区人民法院</t>
  </si>
  <si>
    <t>五级法官助理</t>
  </si>
  <si>
    <t>袁媛</t>
  </si>
  <si>
    <t>110040800803</t>
  </si>
  <si>
    <t>朱文雅</t>
  </si>
  <si>
    <t>110040802706</t>
  </si>
  <si>
    <t>吴烨怡</t>
  </si>
  <si>
    <t>110040801313</t>
  </si>
  <si>
    <t>台州市路桥区人民检察院</t>
  </si>
  <si>
    <t>王菁娅</t>
  </si>
  <si>
    <t>110040800402</t>
  </si>
  <si>
    <t>黄煜茜</t>
  </si>
  <si>
    <t>110040801403</t>
  </si>
  <si>
    <t>朱培尧</t>
  </si>
  <si>
    <t>110040801917</t>
  </si>
  <si>
    <t>台州市路桥区平安创建中心</t>
  </si>
  <si>
    <t>罗晗月</t>
  </si>
  <si>
    <t>110040801222</t>
  </si>
  <si>
    <t>葛思佳</t>
  </si>
  <si>
    <t>110040800817</t>
  </si>
  <si>
    <t>叶丽霞</t>
  </si>
  <si>
    <t>110040800825</t>
  </si>
  <si>
    <t>台州市路桥区事业单位登记事务中心</t>
  </si>
  <si>
    <t>林也琪</t>
  </si>
  <si>
    <t>110040800417</t>
  </si>
  <si>
    <t>赵蒙婷</t>
  </si>
  <si>
    <t>110040800505</t>
  </si>
  <si>
    <t>夏晓尧</t>
  </si>
  <si>
    <t>110040802322</t>
  </si>
  <si>
    <t>台州市路桥区地方志编纂室</t>
  </si>
  <si>
    <t>陈怡</t>
  </si>
  <si>
    <t>110040800810</t>
  </si>
  <si>
    <t>张怡</t>
  </si>
  <si>
    <t>110040801213</t>
  </si>
  <si>
    <t>赵斌</t>
  </si>
  <si>
    <t>110040802711</t>
  </si>
  <si>
    <t>台州市路桥区财政项目预算审核中心</t>
  </si>
  <si>
    <t>洪静</t>
  </si>
  <si>
    <t>110040802029</t>
  </si>
  <si>
    <t>陈鹏</t>
  </si>
  <si>
    <t>110040800422</t>
  </si>
  <si>
    <t>林星宇</t>
  </si>
  <si>
    <t>110040801114</t>
  </si>
  <si>
    <t>台州市路桥区社会保险事业管理中心</t>
  </si>
  <si>
    <t>胡鑫</t>
  </si>
  <si>
    <t>110040800530</t>
  </si>
  <si>
    <t>叶晓晓</t>
  </si>
  <si>
    <t>110040800607</t>
  </si>
  <si>
    <t>张瑜</t>
  </si>
  <si>
    <t>110040801805</t>
  </si>
  <si>
    <t>金强斌</t>
  </si>
  <si>
    <t>110040802201</t>
  </si>
  <si>
    <t>王佳媚</t>
  </si>
  <si>
    <t>110040802611</t>
  </si>
  <si>
    <t>徐诗瑶</t>
  </si>
  <si>
    <t>110040802622</t>
  </si>
  <si>
    <t>台州市路桥区畜牧兽医所</t>
  </si>
  <si>
    <t>应莺</t>
  </si>
  <si>
    <t>110040801011</t>
  </si>
  <si>
    <t>赵翊汝</t>
  </si>
  <si>
    <t>110040800809</t>
  </si>
  <si>
    <t>阮慧娜</t>
  </si>
  <si>
    <t>110040800926</t>
  </si>
  <si>
    <t>台州市路桥区计划生育协会</t>
  </si>
  <si>
    <t>陈雨婷</t>
  </si>
  <si>
    <t>110040800523</t>
  </si>
  <si>
    <t>马于霈</t>
  </si>
  <si>
    <t>110040802629</t>
  </si>
  <si>
    <t>王也迷</t>
  </si>
  <si>
    <t>110040802109</t>
  </si>
  <si>
    <t>台州市路桥区医疗保险服务中心</t>
  </si>
  <si>
    <t>江澄</t>
  </si>
  <si>
    <t>110040802224</t>
  </si>
  <si>
    <t>杨柏坚</t>
  </si>
  <si>
    <t>110040802804</t>
  </si>
  <si>
    <t>王林杰</t>
  </si>
  <si>
    <t>110040801601</t>
  </si>
  <si>
    <t>台州市路桥区机关事务中心</t>
  </si>
  <si>
    <t>茆容昊</t>
  </si>
  <si>
    <t>110040801517</t>
  </si>
  <si>
    <t>金雨鸿</t>
  </si>
  <si>
    <t>110040800719</t>
  </si>
  <si>
    <t>翁晨曦</t>
  </si>
  <si>
    <t>210040804525</t>
  </si>
  <si>
    <t>台州市路桥区街道机关</t>
  </si>
  <si>
    <t>郑之行</t>
  </si>
  <si>
    <t>210040803806</t>
  </si>
  <si>
    <t>朱恒毅</t>
  </si>
  <si>
    <t>210040804808</t>
  </si>
  <si>
    <t>罗星宇</t>
  </si>
  <si>
    <t>210040804421</t>
  </si>
  <si>
    <t>董依</t>
  </si>
  <si>
    <t>210040804103</t>
  </si>
  <si>
    <t>林梦倩</t>
  </si>
  <si>
    <t>210040803126</t>
  </si>
  <si>
    <t>方怡娴</t>
  </si>
  <si>
    <t>210040804710</t>
  </si>
  <si>
    <t>丁玮琦</t>
  </si>
  <si>
    <t>210040803427</t>
  </si>
  <si>
    <t>周昱妗</t>
  </si>
  <si>
    <t>210040803228</t>
  </si>
  <si>
    <t>吴雨蝶</t>
  </si>
  <si>
    <t>210040803421</t>
  </si>
  <si>
    <t>综合管理一级科员D</t>
  </si>
  <si>
    <t>朱可欣</t>
  </si>
  <si>
    <t>210040804123</t>
  </si>
  <si>
    <t>周萍</t>
  </si>
  <si>
    <t>210040804725</t>
  </si>
  <si>
    <t>王曼婷</t>
  </si>
  <si>
    <t>210040803622</t>
  </si>
  <si>
    <t>综合管理一级科员E</t>
  </si>
  <si>
    <t>李璐</t>
  </si>
  <si>
    <t>210040804008</t>
  </si>
  <si>
    <t>茅子怡</t>
  </si>
  <si>
    <t>210040804318</t>
  </si>
  <si>
    <t>杨益骁</t>
  </si>
  <si>
    <t>210040803625</t>
  </si>
  <si>
    <t>综合管理一级科员F</t>
  </si>
  <si>
    <t>李伟勇</t>
  </si>
  <si>
    <t>210040804625</t>
  </si>
  <si>
    <t>金吕鹏</t>
  </si>
  <si>
    <t>210040804708</t>
  </si>
  <si>
    <t>陈虹形</t>
  </si>
  <si>
    <t>210040804607</t>
  </si>
  <si>
    <t>综合管理一级科员G</t>
  </si>
  <si>
    <t>杨培镱</t>
  </si>
  <si>
    <t>210040803902</t>
  </si>
  <si>
    <t>徐雅婷</t>
  </si>
  <si>
    <t>210040804805</t>
  </si>
  <si>
    <t>李柯蒙</t>
  </si>
  <si>
    <t>210040804009</t>
  </si>
  <si>
    <t>综合管理一级科员H</t>
  </si>
  <si>
    <t>曹群露</t>
  </si>
  <si>
    <t>210040804709</t>
  </si>
  <si>
    <t>王宋摇</t>
  </si>
  <si>
    <t>210040804026</t>
  </si>
  <si>
    <t>潘澍</t>
  </si>
  <si>
    <t>210040804728</t>
  </si>
  <si>
    <t>综合管理一级科员I</t>
  </si>
  <si>
    <t>朱晓亚</t>
  </si>
  <si>
    <t>210040804006</t>
  </si>
  <si>
    <t>茹馨竹</t>
  </si>
  <si>
    <t>210040804129</t>
  </si>
  <si>
    <t>潘丹虹</t>
  </si>
  <si>
    <t>210040803114</t>
  </si>
  <si>
    <t>优秀社区干部</t>
  </si>
  <si>
    <t>杨静</t>
  </si>
  <si>
    <t>210040804401</t>
  </si>
  <si>
    <t>邵湛雅</t>
  </si>
  <si>
    <t>210040803626</t>
  </si>
  <si>
    <t>王家伟</t>
  </si>
  <si>
    <t>210040803417</t>
  </si>
  <si>
    <t>台州市路桥区乡镇机关</t>
  </si>
  <si>
    <t>杨辉</t>
  </si>
  <si>
    <t>210040803129</t>
  </si>
  <si>
    <t>严伟鑫</t>
  </si>
  <si>
    <t>210040804506</t>
  </si>
  <si>
    <t>陈禧</t>
  </si>
  <si>
    <t>210040803330</t>
  </si>
  <si>
    <t>潘星蓓</t>
  </si>
  <si>
    <t>210040803501</t>
  </si>
  <si>
    <t>徐灵微</t>
  </si>
  <si>
    <t>210040804722</t>
  </si>
  <si>
    <t>吴柯含</t>
  </si>
  <si>
    <t>210040804024</t>
  </si>
  <si>
    <t>牟博远</t>
  </si>
  <si>
    <t>210040803702</t>
  </si>
  <si>
    <t>王展鹏</t>
  </si>
  <si>
    <t>210040804823</t>
  </si>
  <si>
    <t>叶怡佳</t>
  </si>
  <si>
    <t>210040804011</t>
  </si>
  <si>
    <t>张涵</t>
  </si>
  <si>
    <t>210040803329</t>
  </si>
  <si>
    <t>陈冰洁</t>
  </si>
  <si>
    <t>210040803005</t>
  </si>
  <si>
    <t>陈飒</t>
  </si>
  <si>
    <t>210040803924</t>
  </si>
  <si>
    <t>戴嘉怡</t>
  </si>
  <si>
    <t>210040804822</t>
  </si>
  <si>
    <t>周颖</t>
  </si>
  <si>
    <t>210040804706</t>
  </si>
  <si>
    <t>沈裕晴</t>
  </si>
  <si>
    <t>210040803426</t>
  </si>
  <si>
    <t>吴旻修</t>
  </si>
  <si>
    <t>210040803319</t>
  </si>
  <si>
    <t>鲍紫微</t>
  </si>
  <si>
    <t>210040804207</t>
  </si>
  <si>
    <t>杨舒婷</t>
  </si>
  <si>
    <t>210040803203</t>
  </si>
  <si>
    <t>赵嘉琪</t>
  </si>
  <si>
    <t>210040804523</t>
  </si>
  <si>
    <t>王奕宁</t>
  </si>
  <si>
    <t>210040804222</t>
  </si>
  <si>
    <t>徐婷</t>
  </si>
  <si>
    <t>210040803711</t>
  </si>
  <si>
    <t>陈安妮</t>
  </si>
  <si>
    <t>210040803113</t>
  </si>
  <si>
    <t>潘姜宁</t>
  </si>
  <si>
    <t>210040803408</t>
  </si>
  <si>
    <t>胡飘飘</t>
  </si>
  <si>
    <t>310040806027</t>
  </si>
  <si>
    <t>台州市路桥区市场监督管理局基层所</t>
  </si>
  <si>
    <t>综合执法一级科员F</t>
  </si>
  <si>
    <t>江依婷</t>
  </si>
  <si>
    <t>310040805830</t>
  </si>
  <si>
    <t>王亚娟</t>
  </si>
  <si>
    <t>310040806620</t>
  </si>
  <si>
    <t>苏长辉</t>
  </si>
  <si>
    <t>310040805817</t>
  </si>
  <si>
    <t>台州市路桥区农业行政执法队</t>
  </si>
  <si>
    <t>农业执法一级科员</t>
  </si>
  <si>
    <t>周于晴</t>
  </si>
  <si>
    <t>310040806722</t>
  </si>
  <si>
    <t>陈伦</t>
  </si>
  <si>
    <t>310040806110</t>
  </si>
  <si>
    <t>施捷尹</t>
  </si>
  <si>
    <t>310040806019</t>
  </si>
  <si>
    <t>台州市路桥区卫生监督所</t>
  </si>
  <si>
    <t>卫生执法一级科员</t>
  </si>
  <si>
    <t>许帆</t>
  </si>
  <si>
    <t>310040806101</t>
  </si>
  <si>
    <t>傅倩雨</t>
  </si>
  <si>
    <t>310040806310</t>
  </si>
  <si>
    <t>程皓婷</t>
  </si>
  <si>
    <t>610010104219</t>
  </si>
  <si>
    <t>台州市公安局路桥分局</t>
  </si>
  <si>
    <t>法医一级警员</t>
  </si>
  <si>
    <t>唐甜甜</t>
  </si>
  <si>
    <t>610010105302</t>
  </si>
  <si>
    <t>程颖</t>
  </si>
  <si>
    <t>610010103223</t>
  </si>
  <si>
    <t>彭江楠</t>
  </si>
  <si>
    <t>310040805624</t>
  </si>
  <si>
    <t>台州市路桥区综合行政执法大队</t>
  </si>
  <si>
    <t>综合执法一级科员A</t>
  </si>
  <si>
    <t>滕子丰</t>
  </si>
  <si>
    <t>310040805522</t>
  </si>
  <si>
    <t>林鹏翼</t>
  </si>
  <si>
    <t>310040805303</t>
  </si>
  <si>
    <t>王野</t>
  </si>
  <si>
    <t>310040805010</t>
  </si>
  <si>
    <t>张轶群</t>
  </si>
  <si>
    <t>310040805101</t>
  </si>
  <si>
    <t>金敬强</t>
  </si>
  <si>
    <t>310040805722</t>
  </si>
  <si>
    <t>尹嘉琪</t>
  </si>
  <si>
    <t>310040805517</t>
  </si>
  <si>
    <t>综合执法一级科员B</t>
  </si>
  <si>
    <t>李佳蔚</t>
  </si>
  <si>
    <t>310040805104</t>
  </si>
  <si>
    <t>罗意</t>
  </si>
  <si>
    <t>310040805617</t>
  </si>
  <si>
    <t>陈昊</t>
  </si>
  <si>
    <t>310040805512</t>
  </si>
  <si>
    <t>综合执法一级科员C</t>
  </si>
  <si>
    <t>俞兵星</t>
  </si>
  <si>
    <t>310040805514</t>
  </si>
  <si>
    <t>陈盼龙</t>
  </si>
  <si>
    <t>310040805601</t>
  </si>
  <si>
    <t>蔡军花</t>
  </si>
  <si>
    <t>310040805707</t>
  </si>
  <si>
    <t>综合执法一级科员D</t>
  </si>
  <si>
    <t>刘玲</t>
  </si>
  <si>
    <t>310040805022</t>
  </si>
  <si>
    <t>郭可飘</t>
  </si>
  <si>
    <t>310040805126</t>
  </si>
  <si>
    <t>王馨影</t>
  </si>
  <si>
    <t>210040803823</t>
  </si>
  <si>
    <t>王俞茜</t>
  </si>
  <si>
    <t>210040803115</t>
  </si>
  <si>
    <t>蒋佳依</t>
  </si>
  <si>
    <t>210040803817</t>
  </si>
  <si>
    <t>罗婧怡</t>
  </si>
  <si>
    <t>210040804802</t>
  </si>
  <si>
    <t>狄洁琼</t>
  </si>
  <si>
    <t>210040803229</t>
  </si>
  <si>
    <t>罗伟锋</t>
  </si>
  <si>
    <t>210040804717</t>
  </si>
  <si>
    <t>杨毅铖</t>
  </si>
  <si>
    <t>210040803730</t>
  </si>
  <si>
    <t>梁款胜</t>
  </si>
  <si>
    <t>410040804905</t>
  </si>
  <si>
    <t>优秀村干部</t>
  </si>
  <si>
    <t>林瑶</t>
  </si>
  <si>
    <t>410040804906</t>
  </si>
  <si>
    <t>吴江</t>
  </si>
  <si>
    <t>310040806026</t>
  </si>
  <si>
    <t>金寅成</t>
  </si>
  <si>
    <t>310040806703</t>
  </si>
  <si>
    <t>郑泽锋</t>
  </si>
  <si>
    <t>310040806004</t>
  </si>
  <si>
    <t>310040806327</t>
  </si>
  <si>
    <t>陈小培</t>
  </si>
  <si>
    <t>310040806211</t>
  </si>
  <si>
    <t>鲍子涵</t>
  </si>
  <si>
    <t>310040806515</t>
  </si>
  <si>
    <t>潘俊宇</t>
  </si>
  <si>
    <t>310040806401</t>
  </si>
  <si>
    <t>郑嘉伟</t>
  </si>
  <si>
    <t>310040806621</t>
  </si>
  <si>
    <t>王汇鑫</t>
  </si>
  <si>
    <t>310040805902</t>
  </si>
  <si>
    <t>卢巧莉</t>
  </si>
  <si>
    <t>310040806529</t>
  </si>
  <si>
    <t>邢陈烨</t>
  </si>
  <si>
    <t>310040806410</t>
  </si>
  <si>
    <t>李欣然</t>
  </si>
  <si>
    <t>310040806530</t>
  </si>
  <si>
    <t>项宇翔</t>
  </si>
  <si>
    <t>310040805826</t>
  </si>
  <si>
    <t>综合执法一级科员E</t>
  </si>
  <si>
    <t>郭豪</t>
  </si>
  <si>
    <t>310040806317</t>
  </si>
  <si>
    <t>潘铭谦</t>
  </si>
  <si>
    <t>310040806502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</si>
</sst>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仿宋"/>
      <family val="2"/>
    </font>
    <font>
      <sz val="20"/>
      <name val="Calibri Light"/>
      <family val="2"/>
      <scheme val="major"/>
    </font>
    <font>
      <b/>
      <sz val="14"/>
      <name val="仿宋"/>
      <family val="2"/>
    </font>
    <font>
      <sz val="14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&#21488;&#24030;&#24066;&#36335;&#26725;&#21306;&#21508;&#32423;&#26426;&#20851;&#21333;&#20301;&#32771;&#35797;&#24405;&#29992;&#20844;&#21153;&#21592;&#20837;&#22260;&#38754;&#35797;&#20154;&#21592;&#21517;&#21333;&#65288;&#20998;&#32452;&#24102;&#32852;&#31995;&#26041;&#24335;&#65289;0310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面试室"/>
      <sheetName val="第二面试室"/>
      <sheetName val="第三面试室"/>
      <sheetName val="第四面试室"/>
      <sheetName val="第五面试室"/>
      <sheetName val="第六面试室"/>
      <sheetName val="第七面试室"/>
    </sheetNames>
    <sheetDataSet>
      <sheetData sheetId="0">
        <row r="2">
          <cell r="E2" t="str">
            <v>准考证号</v>
          </cell>
          <cell r="F2" t="str">
            <v>职位代码</v>
          </cell>
          <cell r="G2" t="str">
            <v>报考单位</v>
          </cell>
          <cell r="H2" t="str">
            <v>报考职位</v>
          </cell>
          <cell r="I2" t="str">
            <v>卷类</v>
          </cell>
          <cell r="J2" t="str">
            <v>笔试成绩</v>
          </cell>
          <cell r="K2" t="str">
            <v>联系方式</v>
          </cell>
          <cell r="L2" t="str">
            <v>签到</v>
          </cell>
          <cell r="M2" t="str">
            <v>折算笔试
总成绩
(笔试总成绩/2*0.4)</v>
          </cell>
          <cell r="N2" t="str">
            <v>面试成绩</v>
          </cell>
          <cell r="O2" t="str">
            <v>折算
面试成绩
(面试成绩*0.6）</v>
          </cell>
          <cell r="P2" t="str">
            <v>折算
总成绩</v>
          </cell>
          <cell r="Q2" t="str">
            <v>笔试成绩所在职位排名</v>
          </cell>
          <cell r="R2" t="str">
            <v>总成绩本岗位排名</v>
          </cell>
        </row>
        <row r="3">
          <cell r="E3" t="str">
            <v>210040803924</v>
          </cell>
          <cell r="F3" t="str">
            <v>13310004034000039</v>
          </cell>
          <cell r="G3" t="str">
            <v>台州市路桥区乡镇机关</v>
          </cell>
          <cell r="H3" t="str">
            <v>综合管理一级科员E</v>
          </cell>
          <cell r="I3" t="str">
            <v>B</v>
          </cell>
          <cell r="J3">
            <v>150.33</v>
          </cell>
          <cell r="K3" t="str">
            <v>13253620065</v>
          </cell>
          <cell r="M3">
            <v>30.066</v>
          </cell>
          <cell r="N3">
            <v>83.8</v>
          </cell>
          <cell r="O3">
            <v>50.28</v>
          </cell>
          <cell r="P3">
            <v>80.346</v>
          </cell>
          <cell r="Q3">
            <v>1</v>
          </cell>
          <cell r="R3">
            <v>1</v>
          </cell>
        </row>
        <row r="4">
          <cell r="E4" t="str">
            <v>210040804822</v>
          </cell>
          <cell r="F4" t="str">
            <v>13310004034000039</v>
          </cell>
          <cell r="G4" t="str">
            <v>台州市路桥区乡镇机关</v>
          </cell>
          <cell r="H4" t="str">
            <v>综合管理一级科员E</v>
          </cell>
          <cell r="I4" t="str">
            <v>B</v>
          </cell>
          <cell r="J4">
            <v>142.67</v>
          </cell>
          <cell r="K4" t="str">
            <v>19858111891</v>
          </cell>
          <cell r="M4">
            <v>28.534</v>
          </cell>
          <cell r="N4">
            <v>82.6</v>
          </cell>
          <cell r="O4">
            <v>49.56</v>
          </cell>
          <cell r="P4">
            <v>78.094</v>
          </cell>
          <cell r="Q4">
            <v>3</v>
          </cell>
          <cell r="R4">
            <v>2</v>
          </cell>
        </row>
        <row r="5">
          <cell r="E5" t="str">
            <v>210040804706</v>
          </cell>
          <cell r="F5" t="str">
            <v>13310004034000039</v>
          </cell>
          <cell r="G5" t="str">
            <v>台州市路桥区乡镇机关</v>
          </cell>
          <cell r="H5" t="str">
            <v>综合管理一级科员E</v>
          </cell>
          <cell r="I5" t="str">
            <v>B</v>
          </cell>
          <cell r="J5">
            <v>143.67</v>
          </cell>
          <cell r="K5" t="str">
            <v>17816585839</v>
          </cell>
          <cell r="M5">
            <v>28.734</v>
          </cell>
          <cell r="N5">
            <v>78</v>
          </cell>
          <cell r="O5">
            <v>46.8</v>
          </cell>
          <cell r="P5">
            <v>75.534</v>
          </cell>
          <cell r="Q5">
            <v>2</v>
          </cell>
          <cell r="R5">
            <v>3</v>
          </cell>
        </row>
        <row r="6">
          <cell r="E6" t="str">
            <v>210040803330</v>
          </cell>
          <cell r="F6" t="str">
            <v>13310004016000036</v>
          </cell>
          <cell r="G6" t="str">
            <v>台州市路桥区乡镇机关</v>
          </cell>
          <cell r="H6" t="str">
            <v>综合管理一级科员B</v>
          </cell>
          <cell r="I6" t="str">
            <v>B</v>
          </cell>
          <cell r="J6">
            <v>133.83</v>
          </cell>
          <cell r="K6" t="str">
            <v>15988380511</v>
          </cell>
          <cell r="M6">
            <v>26.766</v>
          </cell>
          <cell r="N6">
            <v>81.6</v>
          </cell>
          <cell r="O6">
            <v>48.96</v>
          </cell>
          <cell r="P6">
            <v>75.726</v>
          </cell>
          <cell r="Q6">
            <v>2</v>
          </cell>
          <cell r="R6">
            <v>1</v>
          </cell>
        </row>
        <row r="7">
          <cell r="E7" t="str">
            <v>210040803501</v>
          </cell>
          <cell r="F7" t="str">
            <v>13310004016000036</v>
          </cell>
          <cell r="G7" t="str">
            <v>台州市路桥区乡镇机关</v>
          </cell>
          <cell r="H7" t="str">
            <v>综合管理一级科员B</v>
          </cell>
          <cell r="I7" t="str">
            <v>B</v>
          </cell>
          <cell r="J7">
            <v>135.17</v>
          </cell>
          <cell r="K7" t="str">
            <v>13666831095</v>
          </cell>
          <cell r="M7">
            <v>27.034</v>
          </cell>
          <cell r="N7">
            <v>80.6</v>
          </cell>
          <cell r="O7">
            <v>48.36</v>
          </cell>
          <cell r="P7">
            <v>75.394</v>
          </cell>
          <cell r="Q7">
            <v>1</v>
          </cell>
          <cell r="R7">
            <v>2</v>
          </cell>
        </row>
        <row r="8">
          <cell r="E8" t="str">
            <v>210040804722</v>
          </cell>
          <cell r="F8" t="str">
            <v>13310004016000036</v>
          </cell>
          <cell r="G8" t="str">
            <v>台州市路桥区乡镇机关</v>
          </cell>
          <cell r="H8" t="str">
            <v>综合管理一级科员B</v>
          </cell>
          <cell r="I8" t="str">
            <v>B</v>
          </cell>
          <cell r="J8">
            <v>130.67</v>
          </cell>
          <cell r="K8" t="str">
            <v>18658651958</v>
          </cell>
          <cell r="M8">
            <v>26.134</v>
          </cell>
          <cell r="N8">
            <v>82</v>
          </cell>
          <cell r="O8">
            <v>49.2</v>
          </cell>
          <cell r="P8">
            <v>75.334</v>
          </cell>
          <cell r="Q8">
            <v>3</v>
          </cell>
          <cell r="R8">
            <v>3</v>
          </cell>
        </row>
        <row r="9">
          <cell r="E9" t="str">
            <v>210040803426</v>
          </cell>
          <cell r="F9" t="str">
            <v>13310004035000041</v>
          </cell>
          <cell r="G9" t="str">
            <v>台州市路桥区乡镇机关</v>
          </cell>
          <cell r="H9" t="str">
            <v>综合管理一级科员G</v>
          </cell>
          <cell r="I9" t="str">
            <v>B</v>
          </cell>
          <cell r="J9">
            <v>144.5</v>
          </cell>
          <cell r="K9" t="str">
            <v>15651820219</v>
          </cell>
          <cell r="M9">
            <v>28.9</v>
          </cell>
          <cell r="N9">
            <v>82.4</v>
          </cell>
          <cell r="O9">
            <v>49.44</v>
          </cell>
          <cell r="P9">
            <v>78.34</v>
          </cell>
          <cell r="Q9">
            <v>2</v>
          </cell>
          <cell r="R9">
            <v>1</v>
          </cell>
        </row>
        <row r="10">
          <cell r="E10" t="str">
            <v>210040803319</v>
          </cell>
          <cell r="F10" t="str">
            <v>13310004035000041</v>
          </cell>
          <cell r="G10" t="str">
            <v>台州市路桥区乡镇机关</v>
          </cell>
          <cell r="H10" t="str">
            <v>综合管理一级科员G</v>
          </cell>
          <cell r="I10" t="str">
            <v>B</v>
          </cell>
          <cell r="J10">
            <v>147</v>
          </cell>
          <cell r="K10" t="str">
            <v>15988952921</v>
          </cell>
          <cell r="M10">
            <v>29.4</v>
          </cell>
          <cell r="N10">
            <v>80.2</v>
          </cell>
          <cell r="O10">
            <v>48.12</v>
          </cell>
          <cell r="P10">
            <v>77.52</v>
          </cell>
          <cell r="Q10">
            <v>1</v>
          </cell>
          <cell r="R10">
            <v>2</v>
          </cell>
        </row>
        <row r="11">
          <cell r="E11" t="str">
            <v>210040804207</v>
          </cell>
          <cell r="F11" t="str">
            <v>13310004035000041</v>
          </cell>
          <cell r="G11" t="str">
            <v>台州市路桥区乡镇机关</v>
          </cell>
          <cell r="H11" t="str">
            <v>综合管理一级科员G</v>
          </cell>
          <cell r="I11" t="str">
            <v>B</v>
          </cell>
          <cell r="J11">
            <v>138.5</v>
          </cell>
          <cell r="K11" t="str">
            <v>15595777042</v>
          </cell>
          <cell r="M11">
            <v>27.7</v>
          </cell>
          <cell r="N11">
            <v>79.6</v>
          </cell>
          <cell r="O11">
            <v>47.76</v>
          </cell>
          <cell r="P11">
            <v>75.46</v>
          </cell>
          <cell r="Q11">
            <v>3</v>
          </cell>
          <cell r="R11">
            <v>3</v>
          </cell>
        </row>
        <row r="12">
          <cell r="E12" t="str">
            <v>210040803417</v>
          </cell>
          <cell r="F12" t="str">
            <v>13310004016000035</v>
          </cell>
          <cell r="G12" t="str">
            <v>台州市路桥区乡镇机关</v>
          </cell>
          <cell r="H12" t="str">
            <v>综合管理一级科员A</v>
          </cell>
          <cell r="I12" t="str">
            <v>B</v>
          </cell>
          <cell r="J12">
            <v>139.17</v>
          </cell>
          <cell r="K12" t="str">
            <v>13819118466</v>
          </cell>
          <cell r="M12">
            <v>27.834</v>
          </cell>
          <cell r="N12">
            <v>81.8</v>
          </cell>
          <cell r="O12">
            <v>49.08</v>
          </cell>
          <cell r="P12">
            <v>76.914</v>
          </cell>
          <cell r="Q12">
            <v>1</v>
          </cell>
          <cell r="R12">
            <v>1</v>
          </cell>
        </row>
        <row r="13">
          <cell r="E13" t="str">
            <v>210040803129</v>
          </cell>
          <cell r="F13" t="str">
            <v>13310004016000035</v>
          </cell>
          <cell r="G13" t="str">
            <v>台州市路桥区乡镇机关</v>
          </cell>
          <cell r="H13" t="str">
            <v>综合管理一级科员A</v>
          </cell>
          <cell r="I13" t="str">
            <v>B</v>
          </cell>
          <cell r="J13">
            <v>137.67</v>
          </cell>
          <cell r="K13" t="str">
            <v>15857676287</v>
          </cell>
          <cell r="M13">
            <v>27.534</v>
          </cell>
          <cell r="N13">
            <v>81.2</v>
          </cell>
          <cell r="O13">
            <v>48.72</v>
          </cell>
          <cell r="P13">
            <v>76.254</v>
          </cell>
          <cell r="Q13">
            <v>2</v>
          </cell>
          <cell r="R13">
            <v>2</v>
          </cell>
        </row>
        <row r="14">
          <cell r="E14" t="str">
            <v>210040804506</v>
          </cell>
          <cell r="F14" t="str">
            <v>13310004016000035</v>
          </cell>
          <cell r="G14" t="str">
            <v>台州市路桥区乡镇机关</v>
          </cell>
          <cell r="H14" t="str">
            <v>综合管理一级科员A</v>
          </cell>
          <cell r="I14" t="str">
            <v>B</v>
          </cell>
          <cell r="J14">
            <v>137.67</v>
          </cell>
          <cell r="K14" t="str">
            <v>18258678712</v>
          </cell>
          <cell r="M14">
            <v>27.534</v>
          </cell>
          <cell r="N14">
            <v>78.6</v>
          </cell>
          <cell r="O14">
            <v>47.16</v>
          </cell>
          <cell r="P14">
            <v>74.694</v>
          </cell>
          <cell r="Q14">
            <v>2</v>
          </cell>
          <cell r="R14">
            <v>3</v>
          </cell>
        </row>
        <row r="15">
          <cell r="E15" t="str">
            <v>210040804024</v>
          </cell>
          <cell r="F15" t="str">
            <v>13310004033000037</v>
          </cell>
          <cell r="G15" t="str">
            <v>台州市路桥区乡镇机关</v>
          </cell>
          <cell r="H15" t="str">
            <v>综合管理一级科员C</v>
          </cell>
          <cell r="I15" t="str">
            <v>B</v>
          </cell>
          <cell r="J15">
            <v>142</v>
          </cell>
          <cell r="K15" t="str">
            <v>13606827376</v>
          </cell>
          <cell r="M15">
            <v>28.4</v>
          </cell>
          <cell r="N15">
            <v>82.8</v>
          </cell>
          <cell r="O15">
            <v>49.68</v>
          </cell>
          <cell r="P15">
            <v>78.08</v>
          </cell>
          <cell r="Q15">
            <v>1</v>
          </cell>
          <cell r="R15">
            <v>1</v>
          </cell>
        </row>
        <row r="16">
          <cell r="E16" t="str">
            <v>210040803702</v>
          </cell>
          <cell r="F16" t="str">
            <v>13310004033000037</v>
          </cell>
          <cell r="G16" t="str">
            <v>台州市路桥区乡镇机关</v>
          </cell>
          <cell r="H16" t="str">
            <v>综合管理一级科员C</v>
          </cell>
          <cell r="I16" t="str">
            <v>B</v>
          </cell>
          <cell r="J16">
            <v>140.5</v>
          </cell>
          <cell r="K16" t="str">
            <v>13605768890</v>
          </cell>
          <cell r="M16">
            <v>28.1</v>
          </cell>
          <cell r="N16">
            <v>82.6</v>
          </cell>
          <cell r="O16">
            <v>49.56</v>
          </cell>
          <cell r="P16">
            <v>77.66</v>
          </cell>
          <cell r="Q16">
            <v>2</v>
          </cell>
          <cell r="R16">
            <v>2</v>
          </cell>
        </row>
        <row r="17">
          <cell r="E17" t="str">
            <v>210040804823</v>
          </cell>
          <cell r="F17" t="str">
            <v>13310004033000037</v>
          </cell>
          <cell r="G17" t="str">
            <v>台州市路桥区乡镇机关</v>
          </cell>
          <cell r="H17" t="str">
            <v>综合管理一级科员C</v>
          </cell>
          <cell r="I17" t="str">
            <v>B</v>
          </cell>
          <cell r="J17">
            <v>138.5</v>
          </cell>
          <cell r="K17" t="str">
            <v>15558596833</v>
          </cell>
          <cell r="M17">
            <v>27.7</v>
          </cell>
          <cell r="N17">
            <v>77.8</v>
          </cell>
          <cell r="O17">
            <v>46.68</v>
          </cell>
          <cell r="P17">
            <v>74.38</v>
          </cell>
          <cell r="Q17">
            <v>3</v>
          </cell>
          <cell r="R17">
            <v>3</v>
          </cell>
        </row>
        <row r="18">
          <cell r="E18" t="str">
            <v>210040803114</v>
          </cell>
          <cell r="F18" t="str">
            <v>13310004015000034</v>
          </cell>
          <cell r="G18" t="str">
            <v>台州市路桥区街道机关</v>
          </cell>
          <cell r="H18" t="str">
            <v>优秀社区干部</v>
          </cell>
          <cell r="I18" t="str">
            <v>B</v>
          </cell>
          <cell r="J18">
            <v>127.17</v>
          </cell>
          <cell r="K18" t="str">
            <v>15967678019</v>
          </cell>
          <cell r="M18">
            <v>25.434</v>
          </cell>
          <cell r="N18">
            <v>80.6</v>
          </cell>
          <cell r="O18">
            <v>48.36</v>
          </cell>
          <cell r="P18">
            <v>73.794</v>
          </cell>
          <cell r="Q18">
            <v>1</v>
          </cell>
          <cell r="R18">
            <v>1</v>
          </cell>
        </row>
        <row r="19">
          <cell r="E19" t="str">
            <v>210040804401</v>
          </cell>
          <cell r="F19" t="str">
            <v>13310004015000034</v>
          </cell>
          <cell r="G19" t="str">
            <v>台州市路桥区街道机关</v>
          </cell>
          <cell r="H19" t="str">
            <v>优秀社区干部</v>
          </cell>
          <cell r="I19" t="str">
            <v>B</v>
          </cell>
          <cell r="J19">
            <v>124.17</v>
          </cell>
          <cell r="K19" t="str">
            <v>15258293015</v>
          </cell>
          <cell r="M19">
            <v>24.834</v>
          </cell>
          <cell r="N19">
            <v>80.2</v>
          </cell>
          <cell r="O19">
            <v>48.12</v>
          </cell>
          <cell r="P19">
            <v>72.954</v>
          </cell>
          <cell r="Q19">
            <v>2</v>
          </cell>
          <cell r="R19">
            <v>2</v>
          </cell>
        </row>
        <row r="20">
          <cell r="E20" t="str">
            <v>210040803626</v>
          </cell>
          <cell r="F20" t="str">
            <v>13310004015000034</v>
          </cell>
          <cell r="G20" t="str">
            <v>台州市路桥区街道机关</v>
          </cell>
          <cell r="H20" t="str">
            <v>优秀社区干部</v>
          </cell>
          <cell r="I20" t="str">
            <v>B</v>
          </cell>
          <cell r="J20">
            <v>112.33</v>
          </cell>
          <cell r="K20" t="str">
            <v>13566463999</v>
          </cell>
          <cell r="M20">
            <v>22.466</v>
          </cell>
          <cell r="N20">
            <v>84</v>
          </cell>
          <cell r="O20">
            <v>50.4</v>
          </cell>
          <cell r="P20">
            <v>72.866</v>
          </cell>
          <cell r="Q20">
            <v>3</v>
          </cell>
          <cell r="R20">
            <v>3</v>
          </cell>
        </row>
        <row r="21">
          <cell r="E21" t="str">
            <v>210040804011</v>
          </cell>
          <cell r="F21" t="str">
            <v>13310004033000038</v>
          </cell>
          <cell r="G21" t="str">
            <v>台州市路桥区乡镇机关</v>
          </cell>
          <cell r="H21" t="str">
            <v>综合管理一级科员D</v>
          </cell>
          <cell r="I21" t="str">
            <v>B</v>
          </cell>
          <cell r="J21">
            <v>154</v>
          </cell>
          <cell r="K21" t="str">
            <v>18869984217</v>
          </cell>
          <cell r="M21">
            <v>30.8</v>
          </cell>
          <cell r="N21">
            <v>87.4</v>
          </cell>
          <cell r="O21">
            <v>52.44</v>
          </cell>
          <cell r="P21">
            <v>83.24</v>
          </cell>
          <cell r="Q21">
            <v>1</v>
          </cell>
          <cell r="R21">
            <v>1</v>
          </cell>
        </row>
        <row r="22">
          <cell r="E22" t="str">
            <v>210040803329</v>
          </cell>
          <cell r="F22" t="str">
            <v>13310004033000038</v>
          </cell>
          <cell r="G22" t="str">
            <v>台州市路桥区乡镇机关</v>
          </cell>
          <cell r="H22" t="str">
            <v>综合管理一级科员D</v>
          </cell>
          <cell r="I22" t="str">
            <v>B</v>
          </cell>
          <cell r="J22">
            <v>144.67</v>
          </cell>
          <cell r="K22" t="str">
            <v>13957650343</v>
          </cell>
          <cell r="M22">
            <v>28.934</v>
          </cell>
          <cell r="N22">
            <v>82.8</v>
          </cell>
          <cell r="O22">
            <v>49.68</v>
          </cell>
          <cell r="P22">
            <v>78.614</v>
          </cell>
          <cell r="Q22">
            <v>2</v>
          </cell>
          <cell r="R22">
            <v>2</v>
          </cell>
        </row>
        <row r="23">
          <cell r="E23" t="str">
            <v>210040803005</v>
          </cell>
          <cell r="F23" t="str">
            <v>13310004033000038</v>
          </cell>
          <cell r="G23" t="str">
            <v>台州市路桥区乡镇机关</v>
          </cell>
          <cell r="H23" t="str">
            <v>综合管理一级科员D</v>
          </cell>
          <cell r="I23" t="str">
            <v>B</v>
          </cell>
          <cell r="J23">
            <v>143.67</v>
          </cell>
          <cell r="K23" t="str">
            <v>13566653764</v>
          </cell>
          <cell r="M23">
            <v>28.734</v>
          </cell>
          <cell r="N23">
            <v>71.8</v>
          </cell>
          <cell r="O23">
            <v>43.08</v>
          </cell>
          <cell r="P23">
            <v>71.814</v>
          </cell>
          <cell r="Q23">
            <v>3</v>
          </cell>
          <cell r="R23">
            <v>3</v>
          </cell>
        </row>
        <row r="24">
          <cell r="E24" t="str">
            <v>210040803203</v>
          </cell>
          <cell r="F24" t="str">
            <v>13310004035000042</v>
          </cell>
          <cell r="G24" t="str">
            <v>台州市路桥区乡镇机关</v>
          </cell>
          <cell r="H24" t="str">
            <v>综合管理一级科员H</v>
          </cell>
          <cell r="I24" t="str">
            <v>B</v>
          </cell>
          <cell r="J24">
            <v>148</v>
          </cell>
          <cell r="K24" t="str">
            <v>15068814690</v>
          </cell>
          <cell r="M24">
            <v>29.6</v>
          </cell>
          <cell r="N24">
            <v>84</v>
          </cell>
          <cell r="O24">
            <v>50.4</v>
          </cell>
          <cell r="P24">
            <v>80</v>
          </cell>
          <cell r="Q24">
            <v>1</v>
          </cell>
          <cell r="R24">
            <v>1</v>
          </cell>
        </row>
        <row r="25">
          <cell r="E25" t="str">
            <v>210040804523</v>
          </cell>
          <cell r="F25" t="str">
            <v>13310004035000042</v>
          </cell>
          <cell r="G25" t="str">
            <v>台州市路桥区乡镇机关</v>
          </cell>
          <cell r="H25" t="str">
            <v>综合管理一级科员H</v>
          </cell>
          <cell r="I25" t="str">
            <v>B</v>
          </cell>
          <cell r="J25">
            <v>143.33</v>
          </cell>
          <cell r="K25" t="str">
            <v>19858873819</v>
          </cell>
          <cell r="M25">
            <v>28.666</v>
          </cell>
          <cell r="N25">
            <v>83.8</v>
          </cell>
          <cell r="O25">
            <v>50.28</v>
          </cell>
          <cell r="P25">
            <v>78.946</v>
          </cell>
          <cell r="Q25">
            <v>4</v>
          </cell>
          <cell r="R25">
            <v>2</v>
          </cell>
        </row>
        <row r="26">
          <cell r="E26" t="str">
            <v>210040804222</v>
          </cell>
          <cell r="F26" t="str">
            <v>13310004035000042</v>
          </cell>
          <cell r="G26" t="str">
            <v>台州市路桥区乡镇机关</v>
          </cell>
          <cell r="H26" t="str">
            <v>综合管理一级科员H</v>
          </cell>
          <cell r="I26" t="str">
            <v>B</v>
          </cell>
          <cell r="J26">
            <v>144</v>
          </cell>
          <cell r="K26" t="str">
            <v>18357688099</v>
          </cell>
          <cell r="M26">
            <v>28.8</v>
          </cell>
          <cell r="N26">
            <v>82</v>
          </cell>
          <cell r="O26">
            <v>49.2</v>
          </cell>
          <cell r="P26">
            <v>78</v>
          </cell>
          <cell r="Q26">
            <v>2</v>
          </cell>
          <cell r="R26">
            <v>3</v>
          </cell>
        </row>
        <row r="27">
          <cell r="E27" t="str">
            <v>210040803711</v>
          </cell>
          <cell r="F27" t="str">
            <v>13310004035000042</v>
          </cell>
          <cell r="G27" t="str">
            <v>台州市路桥区乡镇机关</v>
          </cell>
          <cell r="H27" t="str">
            <v>综合管理一级科员H</v>
          </cell>
          <cell r="I27" t="str">
            <v>B</v>
          </cell>
          <cell r="J27">
            <v>141.83</v>
          </cell>
          <cell r="K27" t="str">
            <v>13857623175</v>
          </cell>
          <cell r="M27">
            <v>28.366</v>
          </cell>
          <cell r="N27">
            <v>80.8</v>
          </cell>
          <cell r="O27">
            <v>48.48</v>
          </cell>
          <cell r="P27">
            <v>76.846</v>
          </cell>
          <cell r="Q27">
            <v>6</v>
          </cell>
          <cell r="R27">
            <v>4</v>
          </cell>
        </row>
        <row r="28">
          <cell r="E28" t="str">
            <v>210040803113</v>
          </cell>
          <cell r="F28" t="str">
            <v>13310004035000042</v>
          </cell>
          <cell r="G28" t="str">
            <v>台州市路桥区乡镇机关</v>
          </cell>
          <cell r="H28" t="str">
            <v>综合管理一级科员H</v>
          </cell>
          <cell r="I28" t="str">
            <v>B</v>
          </cell>
          <cell r="J28">
            <v>143.5</v>
          </cell>
          <cell r="K28" t="str">
            <v>13757642431</v>
          </cell>
          <cell r="M28">
            <v>28.7</v>
          </cell>
          <cell r="N28">
            <v>80</v>
          </cell>
          <cell r="O28">
            <v>48</v>
          </cell>
          <cell r="P28">
            <v>76.7</v>
          </cell>
          <cell r="Q28">
            <v>3</v>
          </cell>
          <cell r="R28">
            <v>5</v>
          </cell>
        </row>
        <row r="29">
          <cell r="E29" t="str">
            <v>210040803408</v>
          </cell>
          <cell r="F29" t="str">
            <v>13310004035000042</v>
          </cell>
          <cell r="G29" t="str">
            <v>台州市路桥区乡镇机关</v>
          </cell>
          <cell r="H29" t="str">
            <v>综合管理一级科员H</v>
          </cell>
          <cell r="I29" t="str">
            <v>B</v>
          </cell>
          <cell r="J29">
            <v>142.83</v>
          </cell>
          <cell r="K29" t="str">
            <v>19858875531</v>
          </cell>
          <cell r="M29">
            <v>28.566</v>
          </cell>
          <cell r="N29">
            <v>75.4</v>
          </cell>
          <cell r="O29">
            <v>45.24</v>
          </cell>
          <cell r="P29">
            <v>73.806</v>
          </cell>
          <cell r="Q29">
            <v>5</v>
          </cell>
          <cell r="R29">
            <v>6</v>
          </cell>
        </row>
      </sheetData>
      <sheetData sheetId="1">
        <row r="2">
          <cell r="E2" t="str">
            <v>准考证号</v>
          </cell>
          <cell r="F2" t="str">
            <v>职位代码</v>
          </cell>
          <cell r="G2" t="str">
            <v>报考单位</v>
          </cell>
          <cell r="H2" t="str">
            <v>报考职位</v>
          </cell>
          <cell r="I2" t="str">
            <v>卷类</v>
          </cell>
          <cell r="J2" t="str">
            <v>笔试成绩</v>
          </cell>
          <cell r="K2" t="str">
            <v>联系方式</v>
          </cell>
          <cell r="L2" t="str">
            <v>签到</v>
          </cell>
          <cell r="M2" t="str">
            <v>折算笔试
总成绩
(笔试总成绩/2*0.4)</v>
          </cell>
          <cell r="N2" t="str">
            <v>面试成绩</v>
          </cell>
          <cell r="O2" t="str">
            <v>折算
面试成绩
(面试成绩*0.6）</v>
          </cell>
          <cell r="P2" t="str">
            <v>折算
总成绩</v>
          </cell>
          <cell r="Q2" t="str">
            <v>笔试成绩所在职位排名</v>
          </cell>
          <cell r="R2" t="str">
            <v>总成绩本岗位排名</v>
          </cell>
        </row>
        <row r="3">
          <cell r="E3" t="str">
            <v>410040804905</v>
          </cell>
          <cell r="F3" t="str">
            <v>13310004035000059</v>
          </cell>
          <cell r="G3" t="str">
            <v>台州市路桥区乡镇机关</v>
          </cell>
          <cell r="H3" t="str">
            <v>优秀村干部</v>
          </cell>
          <cell r="I3" t="str">
            <v>E</v>
          </cell>
          <cell r="J3">
            <v>129.23</v>
          </cell>
          <cell r="K3" t="str">
            <v>18767612323</v>
          </cell>
          <cell r="M3">
            <v>25.846</v>
          </cell>
          <cell r="N3">
            <v>77.6</v>
          </cell>
          <cell r="O3">
            <v>46.56</v>
          </cell>
          <cell r="P3">
            <v>72.406</v>
          </cell>
          <cell r="Q3">
            <v>1</v>
          </cell>
          <cell r="R3">
            <v>1</v>
          </cell>
        </row>
        <row r="4">
          <cell r="E4" t="str">
            <v>410040804906</v>
          </cell>
          <cell r="F4" t="str">
            <v>13310004035000059</v>
          </cell>
          <cell r="G4" t="str">
            <v>台州市路桥区乡镇机关</v>
          </cell>
          <cell r="H4" t="str">
            <v>优秀村干部</v>
          </cell>
          <cell r="I4" t="str">
            <v>E</v>
          </cell>
          <cell r="J4">
            <v>121.86</v>
          </cell>
          <cell r="K4" t="str">
            <v>13505769807</v>
          </cell>
          <cell r="M4">
            <v>24.372</v>
          </cell>
          <cell r="N4">
            <v>77.2</v>
          </cell>
          <cell r="O4">
            <v>46.32</v>
          </cell>
          <cell r="P4">
            <v>70.692</v>
          </cell>
          <cell r="Q4">
            <v>2</v>
          </cell>
          <cell r="R4">
            <v>2</v>
          </cell>
        </row>
        <row r="5">
          <cell r="E5" t="str">
            <v>310040806401</v>
          </cell>
          <cell r="F5" t="str">
            <v>13310004010000015</v>
          </cell>
          <cell r="G5" t="str">
            <v>台州市路桥区市场监督管理局基层所</v>
          </cell>
          <cell r="H5" t="str">
            <v>综合执法
一级科员C</v>
          </cell>
          <cell r="I5" t="str">
            <v>C</v>
          </cell>
          <cell r="J5">
            <v>138.22</v>
          </cell>
          <cell r="K5" t="str">
            <v>13566816590</v>
          </cell>
          <cell r="M5">
            <v>27.644</v>
          </cell>
          <cell r="N5">
            <v>83</v>
          </cell>
          <cell r="O5">
            <v>49.8</v>
          </cell>
          <cell r="P5">
            <v>77.444</v>
          </cell>
          <cell r="Q5">
            <v>1</v>
          </cell>
          <cell r="R5">
            <v>1</v>
          </cell>
        </row>
        <row r="6">
          <cell r="E6" t="str">
            <v>310040806621</v>
          </cell>
          <cell r="F6" t="str">
            <v>13310004010000015</v>
          </cell>
          <cell r="G6" t="str">
            <v>台州市路桥区市场监督管理局基层所</v>
          </cell>
          <cell r="H6" t="str">
            <v>综合执法
一级科员C</v>
          </cell>
          <cell r="I6" t="str">
            <v>C</v>
          </cell>
          <cell r="J6">
            <v>133.85</v>
          </cell>
          <cell r="K6" t="str">
            <v>19858191003</v>
          </cell>
          <cell r="M6">
            <v>26.77</v>
          </cell>
          <cell r="N6">
            <v>82.2</v>
          </cell>
          <cell r="O6">
            <v>49.32</v>
          </cell>
          <cell r="P6">
            <v>76.09</v>
          </cell>
          <cell r="Q6">
            <v>3</v>
          </cell>
          <cell r="R6">
            <v>2</v>
          </cell>
        </row>
        <row r="7">
          <cell r="E7" t="str">
            <v>310040805902</v>
          </cell>
          <cell r="F7" t="str">
            <v>13310004010000015</v>
          </cell>
          <cell r="G7" t="str">
            <v>台州市路桥区市场监督管理局基层所</v>
          </cell>
          <cell r="H7" t="str">
            <v>综合执法
一级科员C</v>
          </cell>
          <cell r="I7" t="str">
            <v>C</v>
          </cell>
          <cell r="J7">
            <v>133.93</v>
          </cell>
          <cell r="K7" t="str">
            <v>18357689507</v>
          </cell>
          <cell r="M7">
            <v>26.786</v>
          </cell>
          <cell r="N7">
            <v>73.6</v>
          </cell>
          <cell r="O7">
            <v>44.16</v>
          </cell>
          <cell r="P7">
            <v>70.946</v>
          </cell>
          <cell r="Q7">
            <v>2</v>
          </cell>
          <cell r="R7">
            <v>3</v>
          </cell>
        </row>
        <row r="8">
          <cell r="E8" t="str">
            <v>310040805826</v>
          </cell>
          <cell r="F8" t="str">
            <v>13310004010000017</v>
          </cell>
          <cell r="G8" t="str">
            <v>台州市路桥区市场监督管理局基层所</v>
          </cell>
          <cell r="H8" t="str">
            <v>综合执法
一级科员E</v>
          </cell>
          <cell r="I8" t="str">
            <v>C</v>
          </cell>
          <cell r="J8">
            <v>144.78</v>
          </cell>
          <cell r="K8" t="str">
            <v>15967091298</v>
          </cell>
          <cell r="M8">
            <v>28.956</v>
          </cell>
          <cell r="N8">
            <v>82</v>
          </cell>
          <cell r="O8">
            <v>49.2</v>
          </cell>
          <cell r="P8">
            <v>78.156</v>
          </cell>
          <cell r="Q8">
            <v>2</v>
          </cell>
          <cell r="R8">
            <v>1</v>
          </cell>
        </row>
        <row r="9">
          <cell r="E9" t="str">
            <v>310040806317</v>
          </cell>
          <cell r="F9" t="str">
            <v>13310004010000017</v>
          </cell>
          <cell r="G9" t="str">
            <v>台州市路桥区市场监督管理局基层所</v>
          </cell>
          <cell r="H9" t="str">
            <v>综合执法
一级科员E</v>
          </cell>
          <cell r="I9" t="str">
            <v>C</v>
          </cell>
          <cell r="J9">
            <v>144.17</v>
          </cell>
          <cell r="K9" t="str">
            <v>13736557018</v>
          </cell>
          <cell r="M9">
            <v>28.834</v>
          </cell>
          <cell r="N9">
            <v>81</v>
          </cell>
          <cell r="O9">
            <v>48.6</v>
          </cell>
          <cell r="P9">
            <v>77.434</v>
          </cell>
          <cell r="Q9">
            <v>3</v>
          </cell>
          <cell r="R9">
            <v>2</v>
          </cell>
        </row>
        <row r="10">
          <cell r="E10" t="str">
            <v>310040806502</v>
          </cell>
          <cell r="F10" t="str">
            <v>13310004010000017</v>
          </cell>
          <cell r="G10" t="str">
            <v>台州市路桥区市场监督管理局基层所</v>
          </cell>
          <cell r="H10" t="str">
            <v>综合执法
一级科员E</v>
          </cell>
          <cell r="I10" t="str">
            <v>C</v>
          </cell>
          <cell r="J10">
            <v>146.93</v>
          </cell>
          <cell r="K10" t="str">
            <v>15957101015</v>
          </cell>
          <cell r="M10">
            <v>29.386</v>
          </cell>
          <cell r="N10">
            <v>79.8</v>
          </cell>
          <cell r="O10">
            <v>47.88</v>
          </cell>
          <cell r="P10">
            <v>77.266</v>
          </cell>
          <cell r="Q10">
            <v>1</v>
          </cell>
          <cell r="R10">
            <v>3</v>
          </cell>
        </row>
        <row r="11">
          <cell r="E11" t="str">
            <v>310040806529</v>
          </cell>
          <cell r="F11" t="str">
            <v>13310004010000016</v>
          </cell>
          <cell r="G11" t="str">
            <v>台州市路桥区市场监督管理局基层所</v>
          </cell>
          <cell r="H11" t="str">
            <v>综合执法
一级科员D</v>
          </cell>
          <cell r="I11" t="str">
            <v>C</v>
          </cell>
          <cell r="J11">
            <v>136.57</v>
          </cell>
          <cell r="K11" t="str">
            <v>18875856576</v>
          </cell>
          <cell r="M11">
            <v>27.314</v>
          </cell>
          <cell r="N11">
            <v>81.4</v>
          </cell>
          <cell r="O11">
            <v>48.84</v>
          </cell>
          <cell r="P11">
            <v>76.154</v>
          </cell>
          <cell r="Q11">
            <v>1</v>
          </cell>
          <cell r="R11">
            <v>1</v>
          </cell>
        </row>
        <row r="12">
          <cell r="E12" t="str">
            <v>310040806410</v>
          </cell>
          <cell r="F12" t="str">
            <v>13310004010000016</v>
          </cell>
          <cell r="G12" t="str">
            <v>台州市路桥区市场监督管理局基层所</v>
          </cell>
          <cell r="H12" t="str">
            <v>综合执法
一级科员D</v>
          </cell>
          <cell r="I12" t="str">
            <v>C</v>
          </cell>
          <cell r="J12">
            <v>130.87</v>
          </cell>
          <cell r="K12" t="str">
            <v>18968555855</v>
          </cell>
          <cell r="M12">
            <v>26.174</v>
          </cell>
          <cell r="N12">
            <v>80.8</v>
          </cell>
          <cell r="O12">
            <v>48.48</v>
          </cell>
          <cell r="P12">
            <v>74.654</v>
          </cell>
          <cell r="Q12">
            <v>3</v>
          </cell>
          <cell r="R12">
            <v>2</v>
          </cell>
        </row>
        <row r="13">
          <cell r="E13" t="str">
            <v>310040806530</v>
          </cell>
          <cell r="F13" t="str">
            <v>13310004010000016</v>
          </cell>
          <cell r="G13" t="str">
            <v>台州市路桥区市场监督管理局基层所</v>
          </cell>
          <cell r="H13" t="str">
            <v>综合执法
一级科员D</v>
          </cell>
          <cell r="I13" t="str">
            <v>C</v>
          </cell>
          <cell r="J13">
            <v>132.63</v>
          </cell>
          <cell r="K13" t="str">
            <v>15157675387</v>
          </cell>
          <cell r="M13">
            <v>26.526</v>
          </cell>
          <cell r="N13">
            <v>76.8</v>
          </cell>
          <cell r="O13">
            <v>46.08</v>
          </cell>
          <cell r="P13">
            <v>72.606</v>
          </cell>
          <cell r="Q13">
            <v>2</v>
          </cell>
          <cell r="R13">
            <v>3</v>
          </cell>
        </row>
        <row r="14">
          <cell r="E14" t="str">
            <v>310040806327</v>
          </cell>
          <cell r="F14" t="str">
            <v>13310004010000014</v>
          </cell>
          <cell r="G14" t="str">
            <v>台州市路桥区市场监督管理局基层所</v>
          </cell>
          <cell r="H14" t="str">
            <v>综合执法
一级科员B</v>
          </cell>
          <cell r="I14" t="str">
            <v>C</v>
          </cell>
          <cell r="J14">
            <v>135.83</v>
          </cell>
          <cell r="K14" t="str">
            <v>18989463557</v>
          </cell>
          <cell r="M14">
            <v>27.166</v>
          </cell>
          <cell r="N14">
            <v>83.8</v>
          </cell>
          <cell r="O14">
            <v>50.28</v>
          </cell>
          <cell r="P14">
            <v>77.446</v>
          </cell>
          <cell r="Q14">
            <v>3</v>
          </cell>
          <cell r="R14">
            <v>1</v>
          </cell>
        </row>
        <row r="15">
          <cell r="E15" t="str">
            <v>310040806211</v>
          </cell>
          <cell r="F15" t="str">
            <v>13310004010000014</v>
          </cell>
          <cell r="G15" t="str">
            <v>台州市路桥区市场监督管理局基层所</v>
          </cell>
          <cell r="H15" t="str">
            <v>综合执法
一级科员B</v>
          </cell>
          <cell r="I15" t="str">
            <v>C</v>
          </cell>
          <cell r="J15">
            <v>146.04</v>
          </cell>
          <cell r="K15" t="str">
            <v>19850155837</v>
          </cell>
          <cell r="M15">
            <v>29.208</v>
          </cell>
          <cell r="N15">
            <v>78.6</v>
          </cell>
          <cell r="O15">
            <v>47.16</v>
          </cell>
          <cell r="P15">
            <v>76.368</v>
          </cell>
          <cell r="Q15">
            <v>1</v>
          </cell>
          <cell r="R15">
            <v>2</v>
          </cell>
        </row>
        <row r="16">
          <cell r="E16" t="str">
            <v>310040806515</v>
          </cell>
          <cell r="F16" t="str">
            <v>13310004010000014</v>
          </cell>
          <cell r="G16" t="str">
            <v>台州市路桥区市场监督管理局基层所</v>
          </cell>
          <cell r="H16" t="str">
            <v>综合执法
一级科员B</v>
          </cell>
          <cell r="I16" t="str">
            <v>C</v>
          </cell>
          <cell r="J16">
            <v>142.57</v>
          </cell>
          <cell r="K16" t="str">
            <v>13396768290</v>
          </cell>
          <cell r="M16">
            <v>28.514</v>
          </cell>
          <cell r="N16">
            <v>79.4</v>
          </cell>
          <cell r="O16">
            <v>47.64</v>
          </cell>
          <cell r="P16">
            <v>76.154</v>
          </cell>
          <cell r="Q16">
            <v>2</v>
          </cell>
          <cell r="R16">
            <v>3</v>
          </cell>
        </row>
        <row r="17">
          <cell r="E17" t="str">
            <v>310040806026</v>
          </cell>
          <cell r="F17" t="str">
            <v>13310004010000013</v>
          </cell>
          <cell r="G17" t="str">
            <v>台州市路桥区市场监督管理局基层所</v>
          </cell>
          <cell r="H17" t="str">
            <v>综合执法
一级科员A</v>
          </cell>
          <cell r="I17" t="str">
            <v>C</v>
          </cell>
          <cell r="J17">
            <v>136.48</v>
          </cell>
          <cell r="K17" t="str">
            <v>17816763807</v>
          </cell>
          <cell r="M17">
            <v>27.296</v>
          </cell>
          <cell r="N17">
            <v>79.8</v>
          </cell>
          <cell r="O17">
            <v>47.88</v>
          </cell>
          <cell r="P17">
            <v>75.176</v>
          </cell>
          <cell r="Q17">
            <v>2</v>
          </cell>
          <cell r="R17">
            <v>1</v>
          </cell>
        </row>
        <row r="18">
          <cell r="E18" t="str">
            <v>310040806703</v>
          </cell>
          <cell r="F18" t="str">
            <v>13310004010000013</v>
          </cell>
          <cell r="G18" t="str">
            <v>台州市路桥区市场监督管理局基层所</v>
          </cell>
          <cell r="H18" t="str">
            <v>综合执法
一级科员A</v>
          </cell>
          <cell r="I18" t="str">
            <v>C</v>
          </cell>
          <cell r="J18">
            <v>126.48</v>
          </cell>
          <cell r="K18" t="str">
            <v>15050536658</v>
          </cell>
          <cell r="M18">
            <v>25.296</v>
          </cell>
          <cell r="N18">
            <v>78.2</v>
          </cell>
          <cell r="O18">
            <v>46.92</v>
          </cell>
          <cell r="P18">
            <v>72.216</v>
          </cell>
          <cell r="Q18">
            <v>3</v>
          </cell>
          <cell r="R18">
            <v>2</v>
          </cell>
        </row>
        <row r="19">
          <cell r="E19" t="str">
            <v>310040806004</v>
          </cell>
          <cell r="F19" t="str">
            <v>13310004010000013</v>
          </cell>
          <cell r="G19" t="str">
            <v>台州市路桥区市场监督管理局基层所</v>
          </cell>
          <cell r="H19" t="str">
            <v>综合执法
一级科员A</v>
          </cell>
          <cell r="I19" t="str">
            <v>C</v>
          </cell>
          <cell r="J19">
            <v>138.2</v>
          </cell>
          <cell r="K19" t="str">
            <v>15957658559</v>
          </cell>
          <cell r="M19">
            <v>27.64</v>
          </cell>
          <cell r="N19">
            <v>73.6</v>
          </cell>
          <cell r="O19">
            <v>44.16</v>
          </cell>
          <cell r="P19">
            <v>71.8</v>
          </cell>
          <cell r="Q19">
            <v>1</v>
          </cell>
          <cell r="R19">
            <v>3</v>
          </cell>
        </row>
        <row r="20">
          <cell r="E20" t="str">
            <v>210040803823</v>
          </cell>
          <cell r="F20" t="str">
            <v>13310004034000040</v>
          </cell>
          <cell r="G20" t="str">
            <v>台州市路桥区乡镇机关</v>
          </cell>
          <cell r="H20" t="str">
            <v>综合管理
一级科员F</v>
          </cell>
          <cell r="I20" t="str">
            <v>B</v>
          </cell>
          <cell r="J20">
            <v>146.67</v>
          </cell>
          <cell r="K20" t="str">
            <v>13957613535</v>
          </cell>
          <cell r="M20">
            <v>29.334</v>
          </cell>
          <cell r="N20">
            <v>81</v>
          </cell>
          <cell r="O20">
            <v>48.6</v>
          </cell>
          <cell r="P20">
            <v>77.934</v>
          </cell>
          <cell r="Q20">
            <v>1</v>
          </cell>
          <cell r="R20">
            <v>1</v>
          </cell>
        </row>
        <row r="21">
          <cell r="E21" t="str">
            <v>210040803115</v>
          </cell>
          <cell r="F21" t="str">
            <v>13310004034000040</v>
          </cell>
          <cell r="G21" t="str">
            <v>台州市路桥区乡镇机关</v>
          </cell>
          <cell r="H21" t="str">
            <v>综合管理
一级科员F</v>
          </cell>
          <cell r="I21" t="str">
            <v>B</v>
          </cell>
          <cell r="J21">
            <v>144.33</v>
          </cell>
          <cell r="K21" t="str">
            <v>18256027871</v>
          </cell>
          <cell r="M21">
            <v>28.866</v>
          </cell>
          <cell r="N21">
            <v>77.6</v>
          </cell>
          <cell r="O21">
            <v>46.56</v>
          </cell>
          <cell r="P21">
            <v>75.426</v>
          </cell>
          <cell r="Q21">
            <v>2</v>
          </cell>
          <cell r="R21">
            <v>2</v>
          </cell>
        </row>
        <row r="22">
          <cell r="E22" t="str">
            <v>210040803817</v>
          </cell>
          <cell r="F22" t="str">
            <v>13310004034000040</v>
          </cell>
          <cell r="G22" t="str">
            <v>台州市路桥区乡镇机关</v>
          </cell>
          <cell r="H22" t="str">
            <v>综合管理
一级科员F</v>
          </cell>
          <cell r="I22" t="str">
            <v>B</v>
          </cell>
          <cell r="J22">
            <v>138.17</v>
          </cell>
          <cell r="K22" t="str">
            <v>13326055566</v>
          </cell>
          <cell r="M22">
            <v>27.634</v>
          </cell>
          <cell r="N22">
            <v>78.6</v>
          </cell>
          <cell r="O22">
            <v>47.16</v>
          </cell>
          <cell r="P22">
            <v>74.794</v>
          </cell>
          <cell r="Q22">
            <v>3</v>
          </cell>
          <cell r="R22">
            <v>3</v>
          </cell>
        </row>
        <row r="23">
          <cell r="E23" t="str">
            <v>210040804802</v>
          </cell>
          <cell r="F23" t="str">
            <v>13310004034000040</v>
          </cell>
          <cell r="G23" t="str">
            <v>台州市路桥区乡镇机关</v>
          </cell>
          <cell r="H23" t="str">
            <v>综合管理
一级科员F</v>
          </cell>
          <cell r="I23" t="str">
            <v>B</v>
          </cell>
          <cell r="J23">
            <v>138.17</v>
          </cell>
          <cell r="K23" t="str">
            <v>17767074199</v>
          </cell>
          <cell r="M23">
            <v>27.634</v>
          </cell>
          <cell r="N23">
            <v>77</v>
          </cell>
          <cell r="O23">
            <v>46.2</v>
          </cell>
          <cell r="P23">
            <v>73.834</v>
          </cell>
          <cell r="Q23">
            <v>3</v>
          </cell>
          <cell r="R23">
            <v>4</v>
          </cell>
        </row>
        <row r="24">
          <cell r="E24" t="str">
            <v>210040803229</v>
          </cell>
          <cell r="F24" t="str">
            <v>13310004035000043</v>
          </cell>
          <cell r="G24" t="str">
            <v>台州市路桥区乡镇机关</v>
          </cell>
          <cell r="H24" t="str">
            <v>综合管理
一级科员I</v>
          </cell>
          <cell r="I24" t="str">
            <v>B</v>
          </cell>
          <cell r="J24">
            <v>147.83</v>
          </cell>
          <cell r="K24" t="str">
            <v>15968681368</v>
          </cell>
          <cell r="M24">
            <v>29.566</v>
          </cell>
          <cell r="N24">
            <v>81.2</v>
          </cell>
          <cell r="O24">
            <v>48.72</v>
          </cell>
          <cell r="P24">
            <v>78.286</v>
          </cell>
          <cell r="Q24">
            <v>1</v>
          </cell>
          <cell r="R24">
            <v>1</v>
          </cell>
        </row>
        <row r="25">
          <cell r="E25" t="str">
            <v>210040804717</v>
          </cell>
          <cell r="F25" t="str">
            <v>13310004035000043</v>
          </cell>
          <cell r="G25" t="str">
            <v>台州市路桥区乡镇机关</v>
          </cell>
          <cell r="H25" t="str">
            <v>综合管理
一级科员I</v>
          </cell>
          <cell r="I25" t="str">
            <v>B</v>
          </cell>
          <cell r="J25">
            <v>137.5</v>
          </cell>
          <cell r="K25" t="str">
            <v>18806586733</v>
          </cell>
          <cell r="M25">
            <v>27.5</v>
          </cell>
          <cell r="N25">
            <v>81.6</v>
          </cell>
          <cell r="O25">
            <v>48.96</v>
          </cell>
          <cell r="P25">
            <v>76.46</v>
          </cell>
          <cell r="Q25">
            <v>3</v>
          </cell>
          <cell r="R25">
            <v>2</v>
          </cell>
        </row>
        <row r="26">
          <cell r="E26" t="str">
            <v>210040803730</v>
          </cell>
          <cell r="F26" t="str">
            <v>13310004035000043</v>
          </cell>
          <cell r="G26" t="str">
            <v>台州市路桥区乡镇机关</v>
          </cell>
          <cell r="H26" t="str">
            <v>综合管理
一级科员I</v>
          </cell>
          <cell r="I26" t="str">
            <v>B</v>
          </cell>
          <cell r="J26">
            <v>137.67</v>
          </cell>
          <cell r="K26" t="str">
            <v>13088611223</v>
          </cell>
          <cell r="M26">
            <v>27.534</v>
          </cell>
          <cell r="N26">
            <v>78.8</v>
          </cell>
          <cell r="O26">
            <v>47.28</v>
          </cell>
          <cell r="P26">
            <v>74.814</v>
          </cell>
          <cell r="Q26">
            <v>2</v>
          </cell>
          <cell r="R26">
            <v>3</v>
          </cell>
        </row>
      </sheetData>
      <sheetData sheetId="2">
        <row r="2">
          <cell r="E2" t="str">
            <v>准考证号</v>
          </cell>
          <cell r="F2" t="str">
            <v>职位代码</v>
          </cell>
          <cell r="G2" t="str">
            <v>报考单位</v>
          </cell>
          <cell r="H2" t="str">
            <v>报考职位</v>
          </cell>
          <cell r="I2" t="str">
            <v>卷类</v>
          </cell>
          <cell r="J2" t="str">
            <v>笔试成绩</v>
          </cell>
          <cell r="K2" t="str">
            <v>联系方式</v>
          </cell>
          <cell r="L2" t="str">
            <v>签到</v>
          </cell>
          <cell r="M2" t="str">
            <v>折算笔试
总成绩
(笔试总成绩/2*0.4)</v>
          </cell>
          <cell r="N2" t="str">
            <v>面试成绩</v>
          </cell>
          <cell r="O2" t="str">
            <v>折算
面试成绩
(面试成绩*0.6）</v>
          </cell>
          <cell r="P2" t="str">
            <v>折算
总成绩</v>
          </cell>
          <cell r="Q2" t="str">
            <v>笔试成绩所在职位排名</v>
          </cell>
          <cell r="R2" t="str">
            <v>总成绩本岗位排名</v>
          </cell>
        </row>
        <row r="3">
          <cell r="E3" t="str">
            <v>110040801313</v>
          </cell>
          <cell r="F3" t="str">
            <v>13310004014000024</v>
          </cell>
          <cell r="G3" t="str">
            <v>台州市路桥区人民检察院</v>
          </cell>
          <cell r="H3" t="str">
            <v>综合管理
一级科员</v>
          </cell>
          <cell r="I3" t="str">
            <v>A</v>
          </cell>
          <cell r="J3">
            <v>137.8</v>
          </cell>
          <cell r="K3" t="str">
            <v>13735531694</v>
          </cell>
          <cell r="M3">
            <v>27.56</v>
          </cell>
          <cell r="N3">
            <v>84</v>
          </cell>
          <cell r="O3">
            <v>50.4</v>
          </cell>
          <cell r="P3">
            <v>77.96</v>
          </cell>
          <cell r="Q3">
            <v>3</v>
          </cell>
          <cell r="R3">
            <v>1</v>
          </cell>
        </row>
        <row r="4">
          <cell r="E4" t="str">
            <v>110040800402</v>
          </cell>
          <cell r="F4" t="str">
            <v>13310004014000024</v>
          </cell>
          <cell r="G4" t="str">
            <v>台州市路桥区人民检察院</v>
          </cell>
          <cell r="H4" t="str">
            <v>综合管理
一级科员</v>
          </cell>
          <cell r="I4" t="str">
            <v>A</v>
          </cell>
          <cell r="J4">
            <v>138.9</v>
          </cell>
          <cell r="K4" t="str">
            <v>13989668842</v>
          </cell>
          <cell r="M4">
            <v>27.78</v>
          </cell>
          <cell r="N4">
            <v>82.2</v>
          </cell>
          <cell r="O4">
            <v>49.32</v>
          </cell>
          <cell r="P4">
            <v>77.1</v>
          </cell>
          <cell r="Q4">
            <v>2</v>
          </cell>
          <cell r="R4">
            <v>2</v>
          </cell>
        </row>
        <row r="5">
          <cell r="E5" t="str">
            <v>110040801403</v>
          </cell>
          <cell r="F5" t="str">
            <v>13310004014000024</v>
          </cell>
          <cell r="G5" t="str">
            <v>台州市路桥区人民检察院</v>
          </cell>
          <cell r="H5" t="str">
            <v>综合管理
一级科员</v>
          </cell>
          <cell r="I5" t="str">
            <v>A</v>
          </cell>
          <cell r="J5">
            <v>140.2</v>
          </cell>
          <cell r="K5" t="str">
            <v>18868183110</v>
          </cell>
          <cell r="M5">
            <v>28.04</v>
          </cell>
          <cell r="N5">
            <v>80.8</v>
          </cell>
          <cell r="O5">
            <v>48.48</v>
          </cell>
          <cell r="P5">
            <v>76.52</v>
          </cell>
          <cell r="Q5">
            <v>1</v>
          </cell>
          <cell r="R5">
            <v>3</v>
          </cell>
        </row>
        <row r="6">
          <cell r="E6" t="str">
            <v>110040703229</v>
          </cell>
          <cell r="F6" t="str">
            <v>13310004008000011</v>
          </cell>
          <cell r="G6" t="str">
            <v>台州市路桥区司法局</v>
          </cell>
          <cell r="H6" t="str">
            <v>综合管理
一级科员B</v>
          </cell>
          <cell r="I6" t="str">
            <v>A</v>
          </cell>
          <cell r="J6">
            <v>137</v>
          </cell>
          <cell r="K6" t="str">
            <v>15258600672</v>
          </cell>
          <cell r="M6">
            <v>27.4</v>
          </cell>
          <cell r="N6">
            <v>81.2</v>
          </cell>
          <cell r="O6">
            <v>48.72</v>
          </cell>
          <cell r="P6">
            <v>76.12</v>
          </cell>
          <cell r="Q6">
            <v>3</v>
          </cell>
          <cell r="R6">
            <v>1</v>
          </cell>
        </row>
        <row r="7">
          <cell r="E7" t="str">
            <v>110040703425</v>
          </cell>
          <cell r="F7" t="str">
            <v>13310004008000011</v>
          </cell>
          <cell r="G7" t="str">
            <v>台州市路桥区司法局</v>
          </cell>
          <cell r="H7" t="str">
            <v>综合管理
一级科员B</v>
          </cell>
          <cell r="I7" t="str">
            <v>A</v>
          </cell>
          <cell r="J7">
            <v>137.9</v>
          </cell>
          <cell r="K7" t="str">
            <v>18758553930</v>
          </cell>
          <cell r="M7">
            <v>27.58</v>
          </cell>
          <cell r="N7">
            <v>78</v>
          </cell>
          <cell r="O7">
            <v>46.8</v>
          </cell>
          <cell r="P7">
            <v>74.38</v>
          </cell>
          <cell r="Q7">
            <v>1</v>
          </cell>
          <cell r="R7">
            <v>2</v>
          </cell>
        </row>
        <row r="8">
          <cell r="E8" t="str">
            <v>110040701127</v>
          </cell>
          <cell r="F8" t="str">
            <v>13310004008000011</v>
          </cell>
          <cell r="G8" t="str">
            <v>台州市路桥区司法局</v>
          </cell>
          <cell r="H8" t="str">
            <v>综合管理
一级科员B</v>
          </cell>
          <cell r="I8" t="str">
            <v>A</v>
          </cell>
          <cell r="J8">
            <v>137.2</v>
          </cell>
          <cell r="K8" t="str">
            <v>13735834043</v>
          </cell>
          <cell r="M8">
            <v>27.44</v>
          </cell>
          <cell r="N8">
            <v>77.8</v>
          </cell>
          <cell r="O8">
            <v>46.68</v>
          </cell>
          <cell r="P8">
            <v>74.12</v>
          </cell>
          <cell r="Q8">
            <v>2</v>
          </cell>
          <cell r="R8">
            <v>3</v>
          </cell>
        </row>
        <row r="9">
          <cell r="E9" t="str">
            <v>110040801917</v>
          </cell>
          <cell r="F9" t="str">
            <v>13310004017000044</v>
          </cell>
          <cell r="G9" t="str">
            <v>台州市路桥区平安创建中心</v>
          </cell>
          <cell r="H9" t="str">
            <v>综合管理
一级科员</v>
          </cell>
          <cell r="I9" t="str">
            <v>A</v>
          </cell>
          <cell r="J9">
            <v>134.2</v>
          </cell>
          <cell r="K9" t="str">
            <v>13736577699</v>
          </cell>
          <cell r="M9">
            <v>26.84</v>
          </cell>
          <cell r="N9">
            <v>82.4</v>
          </cell>
          <cell r="O9">
            <v>49.44</v>
          </cell>
          <cell r="P9">
            <v>76.28</v>
          </cell>
          <cell r="Q9">
            <v>1</v>
          </cell>
          <cell r="R9">
            <v>1</v>
          </cell>
        </row>
        <row r="10">
          <cell r="E10" t="str">
            <v>110040801222</v>
          </cell>
          <cell r="F10" t="str">
            <v>13310004017000044</v>
          </cell>
          <cell r="G10" t="str">
            <v>台州市路桥区平安创建中心</v>
          </cell>
          <cell r="H10" t="str">
            <v>综合管理
一级科员</v>
          </cell>
          <cell r="I10" t="str">
            <v>A</v>
          </cell>
          <cell r="J10">
            <v>131.9</v>
          </cell>
          <cell r="K10" t="str">
            <v>17395712093</v>
          </cell>
          <cell r="M10">
            <v>26.38</v>
          </cell>
          <cell r="N10">
            <v>79.4</v>
          </cell>
          <cell r="O10">
            <v>47.64</v>
          </cell>
          <cell r="P10">
            <v>74.02</v>
          </cell>
          <cell r="Q10">
            <v>3</v>
          </cell>
          <cell r="R10">
            <v>2</v>
          </cell>
        </row>
        <row r="11">
          <cell r="E11" t="str">
            <v>110040800817</v>
          </cell>
          <cell r="F11" t="str">
            <v>13310004017000044</v>
          </cell>
          <cell r="G11" t="str">
            <v>台州市路桥区平安创建中心</v>
          </cell>
          <cell r="H11" t="str">
            <v>综合管理
一级科员</v>
          </cell>
          <cell r="I11" t="str">
            <v>A</v>
          </cell>
          <cell r="J11">
            <v>132.9</v>
          </cell>
          <cell r="K11" t="str">
            <v>15235148930</v>
          </cell>
          <cell r="M11">
            <v>26.58</v>
          </cell>
          <cell r="N11">
            <v>78</v>
          </cell>
          <cell r="O11">
            <v>46.8</v>
          </cell>
          <cell r="P11">
            <v>73.38</v>
          </cell>
          <cell r="Q11">
            <v>2</v>
          </cell>
          <cell r="R11">
            <v>3</v>
          </cell>
        </row>
        <row r="12">
          <cell r="E12" t="str">
            <v>110040703323</v>
          </cell>
          <cell r="F12" t="str">
            <v>13310004009000012</v>
          </cell>
          <cell r="G12" t="str">
            <v>台州市路桥区审计局</v>
          </cell>
          <cell r="H12" t="str">
            <v>综合管理
一级科员</v>
          </cell>
          <cell r="I12" t="str">
            <v>A</v>
          </cell>
          <cell r="J12">
            <v>133.6</v>
          </cell>
          <cell r="K12" t="str">
            <v>15824034938</v>
          </cell>
          <cell r="M12">
            <v>26.72</v>
          </cell>
          <cell r="N12">
            <v>80.4</v>
          </cell>
          <cell r="O12">
            <v>48.24</v>
          </cell>
          <cell r="P12">
            <v>74.96</v>
          </cell>
          <cell r="Q12">
            <v>1</v>
          </cell>
          <cell r="R12">
            <v>1</v>
          </cell>
        </row>
        <row r="13">
          <cell r="E13" t="str">
            <v>110040702616</v>
          </cell>
          <cell r="F13" t="str">
            <v>13310004009000012</v>
          </cell>
          <cell r="G13" t="str">
            <v>台州市路桥区审计局</v>
          </cell>
          <cell r="H13" t="str">
            <v>综合管理
一级科员</v>
          </cell>
          <cell r="I13" t="str">
            <v>A</v>
          </cell>
          <cell r="J13">
            <v>132.5</v>
          </cell>
          <cell r="K13" t="str">
            <v>13566802088</v>
          </cell>
          <cell r="M13">
            <v>26.5</v>
          </cell>
          <cell r="N13">
            <v>80.4</v>
          </cell>
          <cell r="O13">
            <v>48.24</v>
          </cell>
          <cell r="P13">
            <v>74.74</v>
          </cell>
          <cell r="Q13">
            <v>2</v>
          </cell>
          <cell r="R13">
            <v>2</v>
          </cell>
        </row>
        <row r="14">
          <cell r="E14" t="str">
            <v>110040702116</v>
          </cell>
          <cell r="F14" t="str">
            <v>13310004009000012</v>
          </cell>
          <cell r="G14" t="str">
            <v>台州市路桥区审计局</v>
          </cell>
          <cell r="H14" t="str">
            <v>综合管理
一级科员</v>
          </cell>
          <cell r="I14" t="str">
            <v>A</v>
          </cell>
          <cell r="J14">
            <v>130.1</v>
          </cell>
          <cell r="K14" t="str">
            <v>15868820600</v>
          </cell>
          <cell r="M14">
            <v>26.02</v>
          </cell>
          <cell r="N14">
            <v>78.4</v>
          </cell>
          <cell r="O14">
            <v>47.04</v>
          </cell>
          <cell r="P14">
            <v>73.06</v>
          </cell>
          <cell r="Q14">
            <v>3</v>
          </cell>
          <cell r="R14">
            <v>3</v>
          </cell>
        </row>
        <row r="15">
          <cell r="E15" t="str">
            <v>110040701521</v>
          </cell>
          <cell r="F15" t="str">
            <v>13310004002000004</v>
          </cell>
          <cell r="G15" t="str">
            <v>中共台州市路桥区委办公室</v>
          </cell>
          <cell r="H15" t="str">
            <v>综合管理
一级科员</v>
          </cell>
          <cell r="I15" t="str">
            <v>A</v>
          </cell>
          <cell r="J15">
            <v>134.7</v>
          </cell>
          <cell r="K15" t="str">
            <v>18222937311</v>
          </cell>
          <cell r="M15">
            <v>26.94</v>
          </cell>
          <cell r="N15">
            <v>86</v>
          </cell>
          <cell r="O15">
            <v>51.6</v>
          </cell>
          <cell r="P15">
            <v>78.54</v>
          </cell>
          <cell r="Q15">
            <v>4</v>
          </cell>
          <cell r="R15">
            <v>1</v>
          </cell>
        </row>
        <row r="16">
          <cell r="E16" t="str">
            <v>110040701003</v>
          </cell>
          <cell r="F16" t="str">
            <v>13310004002000004</v>
          </cell>
          <cell r="G16" t="str">
            <v>中共台州市路桥区委办公室</v>
          </cell>
          <cell r="H16" t="str">
            <v>综合管理
一级科员</v>
          </cell>
          <cell r="I16" t="str">
            <v>A</v>
          </cell>
          <cell r="J16">
            <v>136.8</v>
          </cell>
          <cell r="K16" t="str">
            <v>15867698600</v>
          </cell>
          <cell r="M16">
            <v>27.36</v>
          </cell>
          <cell r="N16">
            <v>83.6</v>
          </cell>
          <cell r="O16">
            <v>50.16</v>
          </cell>
          <cell r="P16">
            <v>77.52</v>
          </cell>
          <cell r="Q16">
            <v>1</v>
          </cell>
          <cell r="R16">
            <v>2</v>
          </cell>
        </row>
        <row r="17">
          <cell r="E17" t="str">
            <v>110040704409</v>
          </cell>
          <cell r="F17" t="str">
            <v>13310004002000004</v>
          </cell>
          <cell r="G17" t="str">
            <v>中共台州市路桥区委办公室</v>
          </cell>
          <cell r="H17" t="str">
            <v>综合管理
一级科员</v>
          </cell>
          <cell r="I17" t="str">
            <v>A</v>
          </cell>
          <cell r="J17">
            <v>134.9</v>
          </cell>
          <cell r="K17" t="str">
            <v>17369790771</v>
          </cell>
          <cell r="M17">
            <v>26.98</v>
          </cell>
          <cell r="N17">
            <v>82.6</v>
          </cell>
          <cell r="O17">
            <v>49.56</v>
          </cell>
          <cell r="P17">
            <v>76.54</v>
          </cell>
          <cell r="Q17">
            <v>3</v>
          </cell>
          <cell r="R17">
            <v>3</v>
          </cell>
        </row>
        <row r="18">
          <cell r="E18" t="str">
            <v>110040703421</v>
          </cell>
          <cell r="F18" t="str">
            <v>13310004002000004</v>
          </cell>
          <cell r="G18" t="str">
            <v>中共台州市路桥区委办公室</v>
          </cell>
          <cell r="H18" t="str">
            <v>综合管理
一级科员</v>
          </cell>
          <cell r="I18" t="str">
            <v>A</v>
          </cell>
          <cell r="J18">
            <v>135.4</v>
          </cell>
          <cell r="K18" t="str">
            <v>13615762505</v>
          </cell>
          <cell r="M18">
            <v>27.08</v>
          </cell>
          <cell r="N18">
            <v>78.8</v>
          </cell>
          <cell r="O18">
            <v>47.28</v>
          </cell>
          <cell r="P18">
            <v>74.36</v>
          </cell>
          <cell r="Q18">
            <v>2</v>
          </cell>
          <cell r="R18">
            <v>4</v>
          </cell>
        </row>
        <row r="19">
          <cell r="E19" t="str">
            <v>110040700303</v>
          </cell>
          <cell r="F19" t="str">
            <v>13310004002000004</v>
          </cell>
          <cell r="G19" t="str">
            <v>中共台州市路桥区委办公室</v>
          </cell>
          <cell r="H19" t="str">
            <v>综合管理
一级科员</v>
          </cell>
          <cell r="I19" t="str">
            <v>A</v>
          </cell>
          <cell r="J19" t="str">
            <v>133.9</v>
          </cell>
          <cell r="K19" t="str">
            <v>13575850252</v>
          </cell>
          <cell r="M19">
            <v>26.78</v>
          </cell>
          <cell r="N19">
            <v>76.4</v>
          </cell>
          <cell r="O19">
            <v>45.84</v>
          </cell>
          <cell r="P19">
            <v>72.62</v>
          </cell>
          <cell r="Q19">
            <v>6</v>
          </cell>
          <cell r="R19">
            <v>5</v>
          </cell>
        </row>
        <row r="20">
          <cell r="E20" t="str">
            <v>110040704717</v>
          </cell>
          <cell r="F20" t="str">
            <v>13310004002000004</v>
          </cell>
          <cell r="G20" t="str">
            <v>中共台州市路桥区委办公室</v>
          </cell>
          <cell r="H20" t="str">
            <v>综合管理
一级科员</v>
          </cell>
          <cell r="I20" t="str">
            <v>A</v>
          </cell>
          <cell r="J20">
            <v>134.5</v>
          </cell>
          <cell r="K20" t="str">
            <v>15990605533</v>
          </cell>
          <cell r="M20">
            <v>26.9</v>
          </cell>
          <cell r="N20">
            <v>75.4</v>
          </cell>
          <cell r="O20">
            <v>45.24</v>
          </cell>
          <cell r="P20">
            <v>72.14</v>
          </cell>
          <cell r="Q20">
            <v>5</v>
          </cell>
          <cell r="R20">
            <v>6</v>
          </cell>
        </row>
        <row r="21">
          <cell r="E21" t="str">
            <v>110040700130</v>
          </cell>
          <cell r="F21" t="str">
            <v>13310004012000020</v>
          </cell>
          <cell r="G21" t="str">
            <v>台州市路桥区妇女联合会</v>
          </cell>
          <cell r="H21" t="str">
            <v>综合管理
一级科员</v>
          </cell>
          <cell r="I21" t="str">
            <v>A</v>
          </cell>
          <cell r="J21">
            <v>146.7</v>
          </cell>
          <cell r="K21" t="str">
            <v>18795995856</v>
          </cell>
          <cell r="M21">
            <v>29.34</v>
          </cell>
          <cell r="N21">
            <v>80.6</v>
          </cell>
          <cell r="O21">
            <v>48.36</v>
          </cell>
          <cell r="P21">
            <v>77.7</v>
          </cell>
          <cell r="Q21">
            <v>1</v>
          </cell>
          <cell r="R21">
            <v>1</v>
          </cell>
        </row>
        <row r="22">
          <cell r="E22" t="str">
            <v>110040701408</v>
          </cell>
          <cell r="F22" t="str">
            <v>13310004012000020</v>
          </cell>
          <cell r="G22" t="str">
            <v>台州市路桥区妇女联合会</v>
          </cell>
          <cell r="H22" t="str">
            <v>综合管理
一级科员</v>
          </cell>
          <cell r="I22" t="str">
            <v>A</v>
          </cell>
          <cell r="J22">
            <v>143.5</v>
          </cell>
          <cell r="K22" t="str">
            <v>18258130663</v>
          </cell>
          <cell r="M22">
            <v>28.7</v>
          </cell>
          <cell r="N22">
            <v>79.6</v>
          </cell>
          <cell r="O22">
            <v>47.76</v>
          </cell>
          <cell r="P22">
            <v>76.46</v>
          </cell>
          <cell r="Q22">
            <v>2</v>
          </cell>
          <cell r="R22">
            <v>2</v>
          </cell>
        </row>
        <row r="23">
          <cell r="E23" t="str">
            <v>110040702730</v>
          </cell>
          <cell r="F23" t="str">
            <v>13310004012000020</v>
          </cell>
          <cell r="G23" t="str">
            <v>台州市路桥区妇女联合会</v>
          </cell>
          <cell r="H23" t="str">
            <v>综合管理
一级科员</v>
          </cell>
          <cell r="I23" t="str">
            <v>A</v>
          </cell>
          <cell r="J23">
            <v>143.3</v>
          </cell>
          <cell r="K23" t="str">
            <v>15258228647</v>
          </cell>
          <cell r="M23">
            <v>28.66</v>
          </cell>
          <cell r="N23">
            <v>76.2</v>
          </cell>
          <cell r="O23">
            <v>45.72</v>
          </cell>
          <cell r="P23">
            <v>74.38</v>
          </cell>
          <cell r="Q23">
            <v>3</v>
          </cell>
          <cell r="R23">
            <v>3</v>
          </cell>
        </row>
        <row r="24">
          <cell r="E24" t="str">
            <v>110040703522</v>
          </cell>
          <cell r="F24" t="str">
            <v>13310004011000019</v>
          </cell>
          <cell r="G24" t="str">
            <v>浙江路桥经济开发区管理委员会</v>
          </cell>
          <cell r="H24" t="str">
            <v>综合管理
一级科员</v>
          </cell>
          <cell r="I24" t="str">
            <v>A</v>
          </cell>
          <cell r="J24">
            <v>132</v>
          </cell>
          <cell r="K24" t="str">
            <v>15167148844</v>
          </cell>
          <cell r="M24">
            <v>26.4</v>
          </cell>
          <cell r="N24">
            <v>79</v>
          </cell>
          <cell r="O24">
            <v>47.4</v>
          </cell>
          <cell r="P24">
            <v>73.8</v>
          </cell>
          <cell r="Q24">
            <v>2</v>
          </cell>
          <cell r="R24">
            <v>1</v>
          </cell>
        </row>
        <row r="25">
          <cell r="E25" t="str">
            <v>110040703428</v>
          </cell>
          <cell r="F25" t="str">
            <v>13310004011000019</v>
          </cell>
          <cell r="G25" t="str">
            <v>浙江路桥经济开发区管理委员会</v>
          </cell>
          <cell r="H25" t="str">
            <v>综合管理
一级科员</v>
          </cell>
          <cell r="I25" t="str">
            <v>A</v>
          </cell>
          <cell r="J25">
            <v>131.2</v>
          </cell>
          <cell r="K25" t="str">
            <v>13736566252</v>
          </cell>
          <cell r="M25">
            <v>26.24</v>
          </cell>
          <cell r="N25">
            <v>78</v>
          </cell>
          <cell r="O25">
            <v>46.8</v>
          </cell>
          <cell r="P25">
            <v>73.04</v>
          </cell>
          <cell r="Q25">
            <v>3</v>
          </cell>
          <cell r="R25">
            <v>2</v>
          </cell>
        </row>
        <row r="26">
          <cell r="E26" t="str">
            <v>110040701828</v>
          </cell>
          <cell r="F26" t="str">
            <v>13310004011000019</v>
          </cell>
          <cell r="G26" t="str">
            <v>浙江路桥经济开发区管理委员会</v>
          </cell>
          <cell r="H26" t="str">
            <v>综合管理
一级科员</v>
          </cell>
          <cell r="I26" t="str">
            <v>A</v>
          </cell>
          <cell r="J26">
            <v>134.3</v>
          </cell>
          <cell r="K26" t="str">
            <v>13695763226</v>
          </cell>
          <cell r="M26">
            <v>26.86</v>
          </cell>
          <cell r="N26">
            <v>72.4</v>
          </cell>
          <cell r="O26">
            <v>43.44</v>
          </cell>
          <cell r="P26">
            <v>70.3</v>
          </cell>
          <cell r="Q26">
            <v>1</v>
          </cell>
          <cell r="R26">
            <v>3</v>
          </cell>
        </row>
        <row r="27">
          <cell r="E27" t="str">
            <v>110040802411</v>
          </cell>
          <cell r="F27" t="str">
            <v>13310004013000021</v>
          </cell>
          <cell r="G27" t="str">
            <v>台州市路桥区人民法院</v>
          </cell>
          <cell r="H27" t="str">
            <v>五级法官助理</v>
          </cell>
          <cell r="I27" t="str">
            <v>A</v>
          </cell>
          <cell r="J27">
            <v>138.9</v>
          </cell>
          <cell r="K27" t="str">
            <v>15355483321</v>
          </cell>
          <cell r="M27">
            <v>27.78</v>
          </cell>
          <cell r="N27">
            <v>79</v>
          </cell>
          <cell r="O27">
            <v>47.4</v>
          </cell>
          <cell r="P27">
            <v>75.18</v>
          </cell>
          <cell r="Q27">
            <v>1</v>
          </cell>
          <cell r="R27">
            <v>1</v>
          </cell>
        </row>
        <row r="28">
          <cell r="E28" t="str">
            <v>110040800803</v>
          </cell>
          <cell r="F28" t="str">
            <v>13310004013000021</v>
          </cell>
          <cell r="G28" t="str">
            <v>台州市路桥区人民法院</v>
          </cell>
          <cell r="H28" t="str">
            <v>五级法官助理</v>
          </cell>
          <cell r="I28" t="str">
            <v>A</v>
          </cell>
          <cell r="J28">
            <v>137.7</v>
          </cell>
          <cell r="K28" t="str">
            <v>13781077347</v>
          </cell>
          <cell r="M28">
            <v>27.54</v>
          </cell>
          <cell r="N28">
            <v>77.6</v>
          </cell>
          <cell r="O28">
            <v>46.56</v>
          </cell>
          <cell r="P28">
            <v>74.1</v>
          </cell>
          <cell r="Q28">
            <v>3</v>
          </cell>
          <cell r="R28">
            <v>2</v>
          </cell>
        </row>
        <row r="29">
          <cell r="E29" t="str">
            <v>110040802706</v>
          </cell>
          <cell r="F29" t="str">
            <v>13310004013000021</v>
          </cell>
          <cell r="G29" t="str">
            <v>台州市路桥区人民法院</v>
          </cell>
          <cell r="H29" t="str">
            <v>五级法官助理</v>
          </cell>
          <cell r="I29" t="str">
            <v>A</v>
          </cell>
          <cell r="J29">
            <v>138</v>
          </cell>
          <cell r="K29" t="str">
            <v>15858267271</v>
          </cell>
          <cell r="M29">
            <v>27.6</v>
          </cell>
          <cell r="N29">
            <v>0</v>
          </cell>
          <cell r="O29">
            <v>0</v>
          </cell>
          <cell r="P29">
            <v>27.6</v>
          </cell>
          <cell r="Q29">
            <v>2</v>
          </cell>
          <cell r="R29">
            <v>3</v>
          </cell>
        </row>
      </sheetData>
      <sheetData sheetId="3">
        <row r="2">
          <cell r="E2" t="str">
            <v>准考证号</v>
          </cell>
          <cell r="F2" t="str">
            <v>职位代码</v>
          </cell>
          <cell r="G2" t="str">
            <v>报考单位</v>
          </cell>
          <cell r="H2" t="str">
            <v>报考职位</v>
          </cell>
          <cell r="I2" t="str">
            <v>卷类</v>
          </cell>
          <cell r="J2" t="str">
            <v>笔试成绩</v>
          </cell>
          <cell r="K2" t="str">
            <v>联系方式</v>
          </cell>
          <cell r="L2" t="str">
            <v>签到</v>
          </cell>
          <cell r="M2" t="str">
            <v>折算笔试
总成绩
(笔试总成绩/2*0.4)</v>
          </cell>
          <cell r="N2" t="str">
            <v>面试成绩</v>
          </cell>
          <cell r="O2" t="str">
            <v>折算
面试成绩
(面试成绩*0.6）</v>
          </cell>
          <cell r="P2" t="str">
            <v>折算
总成绩</v>
          </cell>
          <cell r="Q2" t="str">
            <v>笔试成绩所在职位排名</v>
          </cell>
          <cell r="R2" t="str">
            <v>总成绩本岗位排名</v>
          </cell>
        </row>
        <row r="3">
          <cell r="E3" t="str">
            <v>110040702318</v>
          </cell>
          <cell r="F3" t="str">
            <v>13310004001000003</v>
          </cell>
          <cell r="G3" t="str">
            <v>台州市路桥区纪委区监委机关</v>
          </cell>
          <cell r="H3" t="str">
            <v>综合管理
一级科员C</v>
          </cell>
          <cell r="I3" t="str">
            <v>A</v>
          </cell>
          <cell r="J3">
            <v>142.7</v>
          </cell>
          <cell r="K3" t="str">
            <v>13566887061</v>
          </cell>
          <cell r="M3">
            <v>28.54</v>
          </cell>
          <cell r="N3">
            <v>78.8</v>
          </cell>
          <cell r="O3">
            <v>47.28</v>
          </cell>
          <cell r="P3">
            <v>75.82</v>
          </cell>
          <cell r="Q3">
            <v>1</v>
          </cell>
          <cell r="R3">
            <v>1</v>
          </cell>
        </row>
        <row r="4">
          <cell r="E4" t="str">
            <v>110040702407</v>
          </cell>
          <cell r="F4" t="str">
            <v>13310004001000003</v>
          </cell>
          <cell r="G4" t="str">
            <v>台州市路桥区纪委区监委机关</v>
          </cell>
          <cell r="H4" t="str">
            <v>综合管理
一级科员C</v>
          </cell>
          <cell r="I4" t="str">
            <v>A</v>
          </cell>
          <cell r="J4">
            <v>138.7</v>
          </cell>
          <cell r="K4" t="str">
            <v>13687168966</v>
          </cell>
          <cell r="M4">
            <v>27.74</v>
          </cell>
          <cell r="N4">
            <v>79.6</v>
          </cell>
          <cell r="O4">
            <v>47.76</v>
          </cell>
          <cell r="P4">
            <v>75.5</v>
          </cell>
          <cell r="Q4">
            <v>2</v>
          </cell>
          <cell r="R4">
            <v>2</v>
          </cell>
        </row>
        <row r="5">
          <cell r="E5" t="str">
            <v>110040700612</v>
          </cell>
          <cell r="F5" t="str">
            <v>13310004001000003</v>
          </cell>
          <cell r="G5" t="str">
            <v>台州市路桥区纪委区监委机关</v>
          </cell>
          <cell r="H5" t="str">
            <v>综合管理
一级科员C</v>
          </cell>
          <cell r="I5" t="str">
            <v>A</v>
          </cell>
          <cell r="J5">
            <v>133.8</v>
          </cell>
          <cell r="K5" t="str">
            <v>15381822956</v>
          </cell>
          <cell r="M5">
            <v>26.76</v>
          </cell>
          <cell r="N5">
            <v>77.4</v>
          </cell>
          <cell r="O5">
            <v>46.44</v>
          </cell>
          <cell r="P5">
            <v>73.2</v>
          </cell>
          <cell r="Q5">
            <v>3</v>
          </cell>
          <cell r="R5">
            <v>3</v>
          </cell>
        </row>
        <row r="6">
          <cell r="E6" t="str">
            <v>110040701218</v>
          </cell>
          <cell r="F6" t="str">
            <v>13310004001000001</v>
          </cell>
          <cell r="G6" t="str">
            <v>台州市路桥区纪委区监委机关</v>
          </cell>
          <cell r="H6" t="str">
            <v>综合管理
一级科员A</v>
          </cell>
          <cell r="I6" t="str">
            <v>A</v>
          </cell>
          <cell r="J6">
            <v>133.2</v>
          </cell>
          <cell r="K6" t="str">
            <v>13486257001</v>
          </cell>
          <cell r="M6">
            <v>26.64</v>
          </cell>
          <cell r="N6">
            <v>84.8</v>
          </cell>
          <cell r="O6">
            <v>50.88</v>
          </cell>
          <cell r="P6">
            <v>77.52</v>
          </cell>
          <cell r="Q6">
            <v>5</v>
          </cell>
          <cell r="R6">
            <v>1</v>
          </cell>
        </row>
        <row r="7">
          <cell r="E7" t="str">
            <v>110040702603</v>
          </cell>
          <cell r="F7" t="str">
            <v>13310004001000001</v>
          </cell>
          <cell r="G7" t="str">
            <v>台州市路桥区纪委区监委机关</v>
          </cell>
          <cell r="H7" t="str">
            <v>综合管理
一级科员A</v>
          </cell>
          <cell r="I7" t="str">
            <v>A</v>
          </cell>
          <cell r="J7">
            <v>138.5</v>
          </cell>
          <cell r="K7" t="str">
            <v>15157672598</v>
          </cell>
          <cell r="M7">
            <v>27.7</v>
          </cell>
          <cell r="N7">
            <v>81</v>
          </cell>
          <cell r="O7">
            <v>48.6</v>
          </cell>
          <cell r="P7">
            <v>76.3</v>
          </cell>
          <cell r="Q7">
            <v>2</v>
          </cell>
          <cell r="R7">
            <v>2</v>
          </cell>
        </row>
        <row r="8">
          <cell r="E8" t="str">
            <v>110040704305</v>
          </cell>
          <cell r="F8" t="str">
            <v>13310004001000001</v>
          </cell>
          <cell r="G8" t="str">
            <v>台州市路桥区纪委区监委机关</v>
          </cell>
          <cell r="H8" t="str">
            <v>综合管理
一级科员A</v>
          </cell>
          <cell r="I8" t="str">
            <v>A</v>
          </cell>
          <cell r="J8">
            <v>144.5</v>
          </cell>
          <cell r="K8" t="str">
            <v>17815966182</v>
          </cell>
          <cell r="M8">
            <v>28.9</v>
          </cell>
          <cell r="N8">
            <v>78</v>
          </cell>
          <cell r="O8">
            <v>46.8</v>
          </cell>
          <cell r="P8">
            <v>75.7</v>
          </cell>
          <cell r="Q8">
            <v>1</v>
          </cell>
          <cell r="R8">
            <v>3</v>
          </cell>
        </row>
        <row r="9">
          <cell r="E9" t="str">
            <v>110040704227</v>
          </cell>
          <cell r="F9" t="str">
            <v>13310004001000001</v>
          </cell>
          <cell r="G9" t="str">
            <v>台州市路桥区纪委区监委机关</v>
          </cell>
          <cell r="H9" t="str">
            <v>综合管理
一级科员A</v>
          </cell>
          <cell r="I9" t="str">
            <v>A</v>
          </cell>
          <cell r="J9">
            <v>132.7</v>
          </cell>
          <cell r="K9" t="str">
            <v>13357633389</v>
          </cell>
          <cell r="M9">
            <v>26.54</v>
          </cell>
          <cell r="N9">
            <v>80.8</v>
          </cell>
          <cell r="O9">
            <v>48.48</v>
          </cell>
          <cell r="P9">
            <v>75.02</v>
          </cell>
          <cell r="Q9">
            <v>6</v>
          </cell>
          <cell r="R9">
            <v>4</v>
          </cell>
        </row>
        <row r="10">
          <cell r="E10" t="str">
            <v>110040703709</v>
          </cell>
          <cell r="F10" t="str">
            <v>13310004001000001</v>
          </cell>
          <cell r="G10" t="str">
            <v>台州市路桥区纪委区监委机关</v>
          </cell>
          <cell r="H10" t="str">
            <v>综合管理
一级科员A</v>
          </cell>
          <cell r="I10" t="str">
            <v>A</v>
          </cell>
          <cell r="J10">
            <v>137.7</v>
          </cell>
          <cell r="K10" t="str">
            <v>15967663109</v>
          </cell>
          <cell r="M10">
            <v>27.54</v>
          </cell>
          <cell r="N10">
            <v>78</v>
          </cell>
          <cell r="O10">
            <v>46.8</v>
          </cell>
          <cell r="P10">
            <v>74.34</v>
          </cell>
          <cell r="Q10">
            <v>4</v>
          </cell>
          <cell r="R10">
            <v>5</v>
          </cell>
        </row>
        <row r="11">
          <cell r="E11" t="str">
            <v>110040702908</v>
          </cell>
          <cell r="F11" t="str">
            <v>13310004001000001</v>
          </cell>
          <cell r="G11" t="str">
            <v>台州市路桥区纪委区监委机关</v>
          </cell>
          <cell r="H11" t="str">
            <v>综合管理
一级科员A</v>
          </cell>
          <cell r="I11" t="str">
            <v>A</v>
          </cell>
          <cell r="J11">
            <v>138.2</v>
          </cell>
          <cell r="K11" t="str">
            <v>15956584062</v>
          </cell>
          <cell r="M11">
            <v>27.64</v>
          </cell>
          <cell r="N11">
            <v>76.4</v>
          </cell>
          <cell r="O11">
            <v>45.84</v>
          </cell>
          <cell r="P11">
            <v>73.48</v>
          </cell>
          <cell r="Q11">
            <v>3</v>
          </cell>
          <cell r="R11">
            <v>6</v>
          </cell>
        </row>
        <row r="12">
          <cell r="E12" t="str">
            <v>110040700224</v>
          </cell>
          <cell r="F12" t="str">
            <v>13310004005000007</v>
          </cell>
          <cell r="G12" t="str">
            <v>台州市路桥区发展和改革局</v>
          </cell>
          <cell r="H12" t="str">
            <v>综合管理
一级科员</v>
          </cell>
          <cell r="I12" t="str">
            <v>A</v>
          </cell>
          <cell r="J12">
            <v>135.6</v>
          </cell>
          <cell r="K12" t="str">
            <v>18094631909</v>
          </cell>
          <cell r="M12">
            <v>27.12</v>
          </cell>
          <cell r="N12">
            <v>85.2</v>
          </cell>
          <cell r="O12">
            <v>51.12</v>
          </cell>
          <cell r="P12">
            <v>78.24</v>
          </cell>
          <cell r="Q12">
            <v>3</v>
          </cell>
          <cell r="R12">
            <v>1</v>
          </cell>
        </row>
        <row r="13">
          <cell r="E13" t="str">
            <v>110040701406</v>
          </cell>
          <cell r="F13" t="str">
            <v>13310004005000007</v>
          </cell>
          <cell r="G13" t="str">
            <v>台州市路桥区发展和改革局</v>
          </cell>
          <cell r="H13" t="str">
            <v>综合管理
一级科员</v>
          </cell>
          <cell r="I13" t="str">
            <v>A</v>
          </cell>
          <cell r="J13">
            <v>138.7</v>
          </cell>
          <cell r="K13" t="str">
            <v>13656575190</v>
          </cell>
          <cell r="M13">
            <v>27.74</v>
          </cell>
          <cell r="N13">
            <v>82.6</v>
          </cell>
          <cell r="O13">
            <v>49.56</v>
          </cell>
          <cell r="P13">
            <v>77.3</v>
          </cell>
          <cell r="Q13">
            <v>1</v>
          </cell>
          <cell r="R13">
            <v>2</v>
          </cell>
        </row>
        <row r="14">
          <cell r="E14" t="str">
            <v>110040702006</v>
          </cell>
          <cell r="F14" t="str">
            <v>13310004005000007</v>
          </cell>
          <cell r="G14" t="str">
            <v>台州市路桥区发展和改革局</v>
          </cell>
          <cell r="H14" t="str">
            <v>综合管理
一级科员</v>
          </cell>
          <cell r="I14" t="str">
            <v>A</v>
          </cell>
          <cell r="J14">
            <v>136.3</v>
          </cell>
          <cell r="K14" t="str">
            <v>17377631026</v>
          </cell>
          <cell r="M14">
            <v>27.26</v>
          </cell>
          <cell r="N14">
            <v>76.6</v>
          </cell>
          <cell r="O14">
            <v>45.96</v>
          </cell>
          <cell r="P14">
            <v>73.22</v>
          </cell>
          <cell r="Q14">
            <v>2</v>
          </cell>
          <cell r="R14">
            <v>3</v>
          </cell>
        </row>
        <row r="15">
          <cell r="E15" t="str">
            <v>110040700315</v>
          </cell>
          <cell r="F15" t="str">
            <v>13310004006000008</v>
          </cell>
          <cell r="G15" t="str">
            <v>台州市路桥区科技局</v>
          </cell>
          <cell r="H15" t="str">
            <v>综合管理
一级科员</v>
          </cell>
          <cell r="I15" t="str">
            <v>A</v>
          </cell>
          <cell r="J15">
            <v>140.4</v>
          </cell>
          <cell r="K15" t="str">
            <v>19858611176</v>
          </cell>
          <cell r="M15">
            <v>28.08</v>
          </cell>
          <cell r="N15">
            <v>80</v>
          </cell>
          <cell r="O15">
            <v>48</v>
          </cell>
          <cell r="P15">
            <v>76.08</v>
          </cell>
          <cell r="Q15">
            <v>1</v>
          </cell>
          <cell r="R15">
            <v>1</v>
          </cell>
        </row>
        <row r="16">
          <cell r="E16" t="str">
            <v>110040703011</v>
          </cell>
          <cell r="F16" t="str">
            <v>13310004006000008</v>
          </cell>
          <cell r="G16" t="str">
            <v>台州市路桥区科技局</v>
          </cell>
          <cell r="H16" t="str">
            <v>综合管理
一级科员</v>
          </cell>
          <cell r="I16" t="str">
            <v>A</v>
          </cell>
          <cell r="J16">
            <v>140.1</v>
          </cell>
          <cell r="K16" t="str">
            <v>15757567288</v>
          </cell>
          <cell r="M16">
            <v>28.02</v>
          </cell>
          <cell r="N16">
            <v>78.8</v>
          </cell>
          <cell r="O16">
            <v>47.28</v>
          </cell>
          <cell r="P16">
            <v>75.3</v>
          </cell>
          <cell r="Q16">
            <v>2</v>
          </cell>
          <cell r="R16">
            <v>2</v>
          </cell>
        </row>
        <row r="17">
          <cell r="E17" t="str">
            <v>110040700225</v>
          </cell>
          <cell r="F17" t="str">
            <v>13310004006000008</v>
          </cell>
          <cell r="G17" t="str">
            <v>台州市路桥区科技局</v>
          </cell>
          <cell r="H17" t="str">
            <v>综合管理
一级科员</v>
          </cell>
          <cell r="I17" t="str">
            <v>A</v>
          </cell>
          <cell r="J17">
            <v>137.5</v>
          </cell>
          <cell r="K17" t="str">
            <v>15057206046</v>
          </cell>
          <cell r="M17">
            <v>27.5</v>
          </cell>
          <cell r="N17">
            <v>76</v>
          </cell>
          <cell r="O17">
            <v>45.6</v>
          </cell>
          <cell r="P17">
            <v>73.1</v>
          </cell>
          <cell r="Q17">
            <v>3</v>
          </cell>
          <cell r="R17">
            <v>3</v>
          </cell>
        </row>
        <row r="18">
          <cell r="E18" t="str">
            <v>110040702712</v>
          </cell>
          <cell r="F18" t="str">
            <v>13310004004000006</v>
          </cell>
          <cell r="G18" t="str">
            <v>台州市路桥区人民政府办公室</v>
          </cell>
          <cell r="H18" t="str">
            <v>综合管理
一级科员</v>
          </cell>
          <cell r="I18" t="str">
            <v>A</v>
          </cell>
          <cell r="J18">
            <v>137.8</v>
          </cell>
          <cell r="K18" t="str">
            <v>15888676020</v>
          </cell>
          <cell r="M18">
            <v>27.56</v>
          </cell>
          <cell r="N18">
            <v>86.4</v>
          </cell>
          <cell r="O18">
            <v>51.84</v>
          </cell>
          <cell r="P18">
            <v>79.4</v>
          </cell>
          <cell r="Q18">
            <v>2</v>
          </cell>
          <cell r="R18">
            <v>1</v>
          </cell>
        </row>
        <row r="19">
          <cell r="E19" t="str">
            <v>110040704015</v>
          </cell>
          <cell r="F19" t="str">
            <v>13310004004000006</v>
          </cell>
          <cell r="G19" t="str">
            <v>台州市路桥区人民政府办公室</v>
          </cell>
          <cell r="H19" t="str">
            <v>综合管理
一级科员</v>
          </cell>
          <cell r="I19" t="str">
            <v>A</v>
          </cell>
          <cell r="J19">
            <v>138.1</v>
          </cell>
          <cell r="K19" t="str">
            <v>13736282216</v>
          </cell>
          <cell r="M19">
            <v>27.62</v>
          </cell>
          <cell r="N19">
            <v>75.6</v>
          </cell>
          <cell r="O19">
            <v>45.36</v>
          </cell>
          <cell r="P19">
            <v>72.98</v>
          </cell>
          <cell r="Q19">
            <v>1</v>
          </cell>
          <cell r="R19">
            <v>2</v>
          </cell>
        </row>
        <row r="20">
          <cell r="E20" t="str">
            <v>110040703021</v>
          </cell>
          <cell r="F20" t="str">
            <v>13310004004000006</v>
          </cell>
          <cell r="G20" t="str">
            <v>台州市路桥区人民政府办公室</v>
          </cell>
          <cell r="H20" t="str">
            <v>综合管理
一级科员</v>
          </cell>
          <cell r="I20" t="str">
            <v>A</v>
          </cell>
          <cell r="J20">
            <v>135.2</v>
          </cell>
          <cell r="K20" t="str">
            <v>13175344588</v>
          </cell>
          <cell r="M20">
            <v>27.04</v>
          </cell>
          <cell r="N20">
            <v>74.4</v>
          </cell>
          <cell r="O20">
            <v>44.64</v>
          </cell>
          <cell r="P20">
            <v>71.68</v>
          </cell>
          <cell r="Q20">
            <v>3</v>
          </cell>
          <cell r="R20">
            <v>3</v>
          </cell>
        </row>
        <row r="21">
          <cell r="E21" t="str">
            <v>110040703426</v>
          </cell>
          <cell r="F21" t="str">
            <v>13310004001000002</v>
          </cell>
          <cell r="G21" t="str">
            <v>台州市路桥区纪委区监委机关</v>
          </cell>
          <cell r="H21" t="str">
            <v>综合管理
一级科员B</v>
          </cell>
          <cell r="I21" t="str">
            <v>A</v>
          </cell>
          <cell r="J21">
            <v>139.6</v>
          </cell>
          <cell r="K21" t="str">
            <v>15867659418</v>
          </cell>
          <cell r="M21">
            <v>27.92</v>
          </cell>
          <cell r="N21">
            <v>81.2</v>
          </cell>
          <cell r="O21">
            <v>48.72</v>
          </cell>
          <cell r="P21">
            <v>76.64</v>
          </cell>
          <cell r="Q21">
            <v>1</v>
          </cell>
          <cell r="R21">
            <v>1</v>
          </cell>
        </row>
        <row r="22">
          <cell r="E22" t="str">
            <v>110040700123</v>
          </cell>
          <cell r="F22" t="str">
            <v>13310004001000002</v>
          </cell>
          <cell r="G22" t="str">
            <v>台州市路桥区纪委区监委机关</v>
          </cell>
          <cell r="H22" t="str">
            <v>综合管理
一级科员B</v>
          </cell>
          <cell r="I22" t="str">
            <v>A</v>
          </cell>
          <cell r="J22">
            <v>138.5</v>
          </cell>
          <cell r="K22" t="str">
            <v>15967123733</v>
          </cell>
          <cell r="M22">
            <v>27.7</v>
          </cell>
          <cell r="N22">
            <v>78.4</v>
          </cell>
          <cell r="O22">
            <v>47.04</v>
          </cell>
          <cell r="P22">
            <v>74.74</v>
          </cell>
          <cell r="Q22">
            <v>2</v>
          </cell>
          <cell r="R22">
            <v>2</v>
          </cell>
        </row>
        <row r="23">
          <cell r="E23" t="str">
            <v>110040704327</v>
          </cell>
          <cell r="F23" t="str">
            <v>13310004001000002</v>
          </cell>
          <cell r="G23" t="str">
            <v>台州市路桥区纪委区监委机关</v>
          </cell>
          <cell r="H23" t="str">
            <v>综合管理
一级科员B</v>
          </cell>
          <cell r="I23" t="str">
            <v>A</v>
          </cell>
          <cell r="J23">
            <v>138.1</v>
          </cell>
          <cell r="K23" t="str">
            <v>18179588932</v>
          </cell>
          <cell r="M23">
            <v>27.62</v>
          </cell>
          <cell r="N23">
            <v>77.2</v>
          </cell>
          <cell r="O23">
            <v>46.32</v>
          </cell>
          <cell r="P23">
            <v>73.94</v>
          </cell>
          <cell r="Q23">
            <v>3</v>
          </cell>
          <cell r="R23">
            <v>3</v>
          </cell>
        </row>
        <row r="24">
          <cell r="E24" t="str">
            <v>110040703613</v>
          </cell>
          <cell r="F24" t="str">
            <v>13310004008000010</v>
          </cell>
          <cell r="G24" t="str">
            <v>台州市路桥区司法局</v>
          </cell>
          <cell r="H24" t="str">
            <v>综合管理
一级科员A</v>
          </cell>
          <cell r="I24" t="str">
            <v>A</v>
          </cell>
          <cell r="J24">
            <v>128.7</v>
          </cell>
          <cell r="K24" t="str">
            <v>13586000370</v>
          </cell>
          <cell r="M24">
            <v>25.74</v>
          </cell>
          <cell r="N24">
            <v>83.4</v>
          </cell>
          <cell r="O24">
            <v>50.04</v>
          </cell>
          <cell r="P24">
            <v>75.78</v>
          </cell>
          <cell r="Q24">
            <v>2</v>
          </cell>
          <cell r="R24">
            <v>1</v>
          </cell>
        </row>
        <row r="25">
          <cell r="E25" t="str">
            <v>110040701913</v>
          </cell>
          <cell r="F25" t="str">
            <v>13310004008000010</v>
          </cell>
          <cell r="G25" t="str">
            <v>台州市路桥区司法局</v>
          </cell>
          <cell r="H25" t="str">
            <v>综合管理
一级科员A</v>
          </cell>
          <cell r="I25" t="str">
            <v>A</v>
          </cell>
          <cell r="J25">
            <v>132.9</v>
          </cell>
          <cell r="K25" t="str">
            <v>17857578066</v>
          </cell>
          <cell r="M25">
            <v>26.58</v>
          </cell>
          <cell r="N25">
            <v>80.2</v>
          </cell>
          <cell r="O25">
            <v>48.12</v>
          </cell>
          <cell r="P25">
            <v>74.7</v>
          </cell>
          <cell r="Q25">
            <v>1</v>
          </cell>
          <cell r="R25">
            <v>2</v>
          </cell>
        </row>
        <row r="26">
          <cell r="E26" t="str">
            <v>110040704121</v>
          </cell>
          <cell r="F26" t="str">
            <v>13310004008000010</v>
          </cell>
          <cell r="G26" t="str">
            <v>台州市路桥区司法局</v>
          </cell>
          <cell r="H26" t="str">
            <v>综合管理
一级科员A</v>
          </cell>
          <cell r="I26" t="str">
            <v>A</v>
          </cell>
          <cell r="J26">
            <v>128.6</v>
          </cell>
          <cell r="K26" t="str">
            <v>18958659234</v>
          </cell>
          <cell r="M26">
            <v>25.72</v>
          </cell>
          <cell r="N26">
            <v>73.2</v>
          </cell>
          <cell r="O26">
            <v>43.92</v>
          </cell>
          <cell r="P26">
            <v>69.64</v>
          </cell>
          <cell r="Q26">
            <v>3</v>
          </cell>
          <cell r="R26">
            <v>3</v>
          </cell>
        </row>
        <row r="27">
          <cell r="E27" t="str">
            <v>110040701115</v>
          </cell>
          <cell r="F27" t="str">
            <v>13310004003000005</v>
          </cell>
          <cell r="G27" t="str">
            <v>中共台州市路桥区委台州市路桥区人民政府信访局</v>
          </cell>
          <cell r="H27" t="str">
            <v>综合管理
一级科员</v>
          </cell>
          <cell r="I27" t="str">
            <v>A</v>
          </cell>
          <cell r="J27">
            <v>134.9</v>
          </cell>
          <cell r="K27" t="str">
            <v>18967607833</v>
          </cell>
          <cell r="M27">
            <v>26.98</v>
          </cell>
          <cell r="N27">
            <v>84.8</v>
          </cell>
          <cell r="O27">
            <v>50.88</v>
          </cell>
          <cell r="P27">
            <v>77.86</v>
          </cell>
          <cell r="Q27">
            <v>2</v>
          </cell>
          <cell r="R27">
            <v>1</v>
          </cell>
        </row>
        <row r="28">
          <cell r="E28" t="str">
            <v>110040702314</v>
          </cell>
          <cell r="F28" t="str">
            <v>13310004003000005</v>
          </cell>
          <cell r="G28" t="str">
            <v>中共台州市路桥区委台州市路桥区人民政府信访局</v>
          </cell>
          <cell r="H28" t="str">
            <v>综合管理
一级科员</v>
          </cell>
          <cell r="I28" t="str">
            <v>A</v>
          </cell>
          <cell r="J28">
            <v>139</v>
          </cell>
          <cell r="K28" t="str">
            <v>15381869901</v>
          </cell>
          <cell r="M28">
            <v>27.8</v>
          </cell>
          <cell r="N28">
            <v>82.6</v>
          </cell>
          <cell r="O28">
            <v>49.56</v>
          </cell>
          <cell r="P28">
            <v>77.36</v>
          </cell>
          <cell r="Q28">
            <v>1</v>
          </cell>
          <cell r="R28">
            <v>2</v>
          </cell>
        </row>
        <row r="29">
          <cell r="E29" t="str">
            <v>110040701907</v>
          </cell>
          <cell r="F29" t="str">
            <v>13310004003000005</v>
          </cell>
          <cell r="G29" t="str">
            <v>中共台州市路桥区委台州市路桥区人民政府信访局</v>
          </cell>
          <cell r="H29" t="str">
            <v>综合管理
一级科员</v>
          </cell>
          <cell r="I29" t="str">
            <v>A</v>
          </cell>
          <cell r="J29">
            <v>132.9</v>
          </cell>
          <cell r="K29" t="str">
            <v>18248650959</v>
          </cell>
          <cell r="M29">
            <v>26.58</v>
          </cell>
          <cell r="N29">
            <v>78.6</v>
          </cell>
          <cell r="O29">
            <v>47.16</v>
          </cell>
          <cell r="P29">
            <v>73.74</v>
          </cell>
          <cell r="Q29">
            <v>3</v>
          </cell>
          <cell r="R29">
            <v>3</v>
          </cell>
        </row>
      </sheetData>
      <sheetData sheetId="4">
        <row r="2">
          <cell r="E2" t="str">
            <v>准考证号</v>
          </cell>
          <cell r="F2" t="str">
            <v>职位代码</v>
          </cell>
          <cell r="G2" t="str">
            <v>报考单位</v>
          </cell>
          <cell r="H2" t="str">
            <v>报考职位</v>
          </cell>
          <cell r="I2" t="str">
            <v>卷类</v>
          </cell>
          <cell r="J2" t="str">
            <v>笔试成绩</v>
          </cell>
          <cell r="K2" t="str">
            <v>联系方式</v>
          </cell>
          <cell r="L2" t="str">
            <v>签到</v>
          </cell>
          <cell r="M2" t="str">
            <v>折算笔试
总成绩
(笔试总成绩/2*0.4)</v>
          </cell>
          <cell r="N2" t="str">
            <v>面试成绩</v>
          </cell>
          <cell r="O2" t="str">
            <v>折算
面试成绩
(面试成绩*0.6）</v>
          </cell>
          <cell r="P2" t="str">
            <v>折算
总成绩</v>
          </cell>
          <cell r="Q2" t="str">
            <v>笔试成绩所在职位排名</v>
          </cell>
          <cell r="R2" t="str">
            <v>总成绩本岗位排名</v>
          </cell>
        </row>
        <row r="3">
          <cell r="E3" t="str">
            <v>210040804607</v>
          </cell>
          <cell r="F3" t="str">
            <v>13310004032000031</v>
          </cell>
          <cell r="G3" t="str">
            <v>台州市路桥区街道机关</v>
          </cell>
          <cell r="H3" t="str">
            <v>综合管理一级科员G</v>
          </cell>
          <cell r="I3" t="str">
            <v>B</v>
          </cell>
          <cell r="J3">
            <v>146.33</v>
          </cell>
          <cell r="K3" t="str">
            <v>13516727231</v>
          </cell>
          <cell r="M3">
            <v>29.266</v>
          </cell>
          <cell r="N3">
            <v>77.2</v>
          </cell>
          <cell r="O3">
            <v>46.32</v>
          </cell>
          <cell r="P3">
            <v>75.586</v>
          </cell>
          <cell r="Q3">
            <v>1</v>
          </cell>
          <cell r="R3">
            <v>1</v>
          </cell>
        </row>
        <row r="4">
          <cell r="E4" t="str">
            <v>210040803902</v>
          </cell>
          <cell r="F4" t="str">
            <v>13310004032000031</v>
          </cell>
          <cell r="G4" t="str">
            <v>台州市路桥区街道机关</v>
          </cell>
          <cell r="H4" t="str">
            <v>综合管理一级科员G</v>
          </cell>
          <cell r="I4" t="str">
            <v>B</v>
          </cell>
          <cell r="J4">
            <v>137</v>
          </cell>
          <cell r="K4" t="str">
            <v>13186857628</v>
          </cell>
          <cell r="M4">
            <v>27.4</v>
          </cell>
          <cell r="N4">
            <v>79.4</v>
          </cell>
          <cell r="O4">
            <v>47.64</v>
          </cell>
          <cell r="P4">
            <v>75.04</v>
          </cell>
          <cell r="Q4">
            <v>2</v>
          </cell>
          <cell r="R4">
            <v>2</v>
          </cell>
        </row>
        <row r="5">
          <cell r="E5" t="str">
            <v>210040804805</v>
          </cell>
          <cell r="F5" t="str">
            <v>13310004032000031</v>
          </cell>
          <cell r="G5" t="str">
            <v>台州市路桥区街道机关</v>
          </cell>
          <cell r="H5" t="str">
            <v>综合管理一级科员G</v>
          </cell>
          <cell r="I5" t="str">
            <v>B</v>
          </cell>
          <cell r="J5">
            <v>135.17</v>
          </cell>
          <cell r="K5" t="str">
            <v>13780197883</v>
          </cell>
          <cell r="M5">
            <v>27.034</v>
          </cell>
          <cell r="N5">
            <v>74.6</v>
          </cell>
          <cell r="O5">
            <v>44.76</v>
          </cell>
          <cell r="P5">
            <v>71.794</v>
          </cell>
          <cell r="Q5">
            <v>3</v>
          </cell>
          <cell r="R5">
            <v>3</v>
          </cell>
        </row>
        <row r="6">
          <cell r="E6" t="str">
            <v>210040804710</v>
          </cell>
          <cell r="F6" t="str">
            <v>13310004029000027</v>
          </cell>
          <cell r="G6" t="str">
            <v>台州市路桥区街道机关</v>
          </cell>
          <cell r="H6" t="str">
            <v>综合管理一级科员C</v>
          </cell>
          <cell r="I6" t="str">
            <v>B</v>
          </cell>
          <cell r="J6">
            <v>144</v>
          </cell>
          <cell r="K6" t="str">
            <v>13957655313</v>
          </cell>
          <cell r="M6">
            <v>28.8</v>
          </cell>
          <cell r="N6">
            <v>83.2</v>
          </cell>
          <cell r="O6">
            <v>49.92</v>
          </cell>
          <cell r="P6">
            <v>78.72</v>
          </cell>
          <cell r="Q6">
            <v>1</v>
          </cell>
          <cell r="R6">
            <v>1</v>
          </cell>
        </row>
        <row r="7">
          <cell r="E7" t="str">
            <v>210040803427</v>
          </cell>
          <cell r="F7" t="str">
            <v>13310004029000027</v>
          </cell>
          <cell r="G7" t="str">
            <v>台州市路桥区街道机关</v>
          </cell>
          <cell r="H7" t="str">
            <v>综合管理一级科员C</v>
          </cell>
          <cell r="I7" t="str">
            <v>B</v>
          </cell>
          <cell r="J7">
            <v>143.83</v>
          </cell>
          <cell r="K7" t="str">
            <v>15990176727</v>
          </cell>
          <cell r="M7">
            <v>28.766</v>
          </cell>
          <cell r="N7">
            <v>79.6</v>
          </cell>
          <cell r="O7">
            <v>47.76</v>
          </cell>
          <cell r="P7">
            <v>76.526</v>
          </cell>
          <cell r="Q7">
            <v>3</v>
          </cell>
          <cell r="R7">
            <v>2</v>
          </cell>
        </row>
        <row r="8">
          <cell r="E8" t="str">
            <v>210040803228</v>
          </cell>
          <cell r="F8" t="str">
            <v>13310004029000027</v>
          </cell>
          <cell r="G8" t="str">
            <v>台州市路桥区街道机关</v>
          </cell>
          <cell r="H8" t="str">
            <v>综合管理一级科员C</v>
          </cell>
          <cell r="I8" t="str">
            <v>B</v>
          </cell>
          <cell r="J8">
            <v>144</v>
          </cell>
          <cell r="K8" t="str">
            <v>13736553929</v>
          </cell>
          <cell r="M8">
            <v>28.8</v>
          </cell>
          <cell r="N8">
            <v>71</v>
          </cell>
          <cell r="O8">
            <v>42.6</v>
          </cell>
          <cell r="P8">
            <v>71.4</v>
          </cell>
          <cell r="Q8">
            <v>1</v>
          </cell>
          <cell r="R8">
            <v>3</v>
          </cell>
        </row>
        <row r="9">
          <cell r="E9" t="str">
            <v>210040803625</v>
          </cell>
          <cell r="F9" t="str">
            <v>13310004032000030</v>
          </cell>
          <cell r="G9" t="str">
            <v>台州市路桥区街道机关</v>
          </cell>
          <cell r="H9" t="str">
            <v>综合管理一级科员F</v>
          </cell>
          <cell r="I9" t="str">
            <v>B</v>
          </cell>
          <cell r="J9">
            <v>137.33</v>
          </cell>
          <cell r="K9" t="str">
            <v>13819128986</v>
          </cell>
          <cell r="M9">
            <v>27.466</v>
          </cell>
          <cell r="N9">
            <v>82.2</v>
          </cell>
          <cell r="O9">
            <v>49.32</v>
          </cell>
          <cell r="P9">
            <v>76.786</v>
          </cell>
          <cell r="Q9">
            <v>1</v>
          </cell>
          <cell r="R9">
            <v>1</v>
          </cell>
        </row>
        <row r="10">
          <cell r="E10" t="str">
            <v>210040804625</v>
          </cell>
          <cell r="F10" t="str">
            <v>13310004032000030</v>
          </cell>
          <cell r="G10" t="str">
            <v>台州市路桥区街道机关</v>
          </cell>
          <cell r="H10" t="str">
            <v>综合管理一级科员F</v>
          </cell>
          <cell r="I10" t="str">
            <v>B</v>
          </cell>
          <cell r="J10">
            <v>132.17</v>
          </cell>
          <cell r="K10" t="str">
            <v>15867084071</v>
          </cell>
          <cell r="M10">
            <v>26.434</v>
          </cell>
          <cell r="N10">
            <v>81.4</v>
          </cell>
          <cell r="O10">
            <v>48.84</v>
          </cell>
          <cell r="P10">
            <v>75.274</v>
          </cell>
          <cell r="Q10">
            <v>3</v>
          </cell>
          <cell r="R10">
            <v>2</v>
          </cell>
        </row>
        <row r="11">
          <cell r="E11" t="str">
            <v>210040804708</v>
          </cell>
          <cell r="F11" t="str">
            <v>13310004032000030</v>
          </cell>
          <cell r="G11" t="str">
            <v>台州市路桥区街道机关</v>
          </cell>
          <cell r="H11" t="str">
            <v>综合管理一级科员F</v>
          </cell>
          <cell r="I11" t="str">
            <v>B</v>
          </cell>
          <cell r="J11">
            <v>135.17</v>
          </cell>
          <cell r="K11" t="str">
            <v>13736644932</v>
          </cell>
          <cell r="M11">
            <v>27.034</v>
          </cell>
          <cell r="N11">
            <v>80</v>
          </cell>
          <cell r="O11">
            <v>48</v>
          </cell>
          <cell r="P11">
            <v>75.034</v>
          </cell>
          <cell r="Q11">
            <v>2</v>
          </cell>
          <cell r="R11">
            <v>3</v>
          </cell>
        </row>
        <row r="12">
          <cell r="E12" t="str">
            <v>210040804728</v>
          </cell>
          <cell r="F12" t="str">
            <v>13310004032000033</v>
          </cell>
          <cell r="G12" t="str">
            <v>台州市路桥区街道机关</v>
          </cell>
          <cell r="H12" t="str">
            <v>综合管理一级科员I</v>
          </cell>
          <cell r="I12" t="str">
            <v>B</v>
          </cell>
          <cell r="J12">
            <v>147.83</v>
          </cell>
          <cell r="K12" t="str">
            <v>13353322527</v>
          </cell>
          <cell r="M12">
            <v>29.566</v>
          </cell>
          <cell r="N12">
            <v>80.4</v>
          </cell>
          <cell r="O12">
            <v>48.24</v>
          </cell>
          <cell r="P12">
            <v>77.806</v>
          </cell>
          <cell r="Q12">
            <v>1</v>
          </cell>
          <cell r="R12">
            <v>1</v>
          </cell>
        </row>
        <row r="13">
          <cell r="E13" t="str">
            <v>210040804006</v>
          </cell>
          <cell r="F13" t="str">
            <v>13310004032000033</v>
          </cell>
          <cell r="G13" t="str">
            <v>台州市路桥区街道机关</v>
          </cell>
          <cell r="H13" t="str">
            <v>综合管理一级科员I</v>
          </cell>
          <cell r="I13" t="str">
            <v>B</v>
          </cell>
          <cell r="J13">
            <v>129.5</v>
          </cell>
          <cell r="K13" t="str">
            <v>18794852758</v>
          </cell>
          <cell r="M13">
            <v>25.9</v>
          </cell>
          <cell r="N13">
            <v>77.4</v>
          </cell>
          <cell r="O13">
            <v>46.44</v>
          </cell>
          <cell r="P13">
            <v>72.34</v>
          </cell>
          <cell r="Q13">
            <v>3</v>
          </cell>
          <cell r="R13">
            <v>2</v>
          </cell>
        </row>
        <row r="14">
          <cell r="E14" t="str">
            <v>210040804129</v>
          </cell>
          <cell r="F14" t="str">
            <v>13310004032000033</v>
          </cell>
          <cell r="G14" t="str">
            <v>台州市路桥区街道机关</v>
          </cell>
          <cell r="H14" t="str">
            <v>综合管理一级科员I</v>
          </cell>
          <cell r="I14" t="str">
            <v>B</v>
          </cell>
          <cell r="J14">
            <v>131.67</v>
          </cell>
          <cell r="K14" t="str">
            <v>13336797863</v>
          </cell>
          <cell r="M14">
            <v>26.334</v>
          </cell>
          <cell r="N14">
            <v>75.2</v>
          </cell>
          <cell r="O14">
            <v>45.12</v>
          </cell>
          <cell r="P14">
            <v>71.454</v>
          </cell>
          <cell r="Q14">
            <v>2</v>
          </cell>
          <cell r="R14">
            <v>3</v>
          </cell>
        </row>
        <row r="15">
          <cell r="E15" t="str">
            <v>210040803421</v>
          </cell>
          <cell r="F15" t="str">
            <v>13310004030000028</v>
          </cell>
          <cell r="G15" t="str">
            <v>台州市路桥区街道机关</v>
          </cell>
          <cell r="H15" t="str">
            <v>综合管理一级科员D</v>
          </cell>
          <cell r="I15" t="str">
            <v>B</v>
          </cell>
          <cell r="J15">
            <v>139.5</v>
          </cell>
          <cell r="K15" t="str">
            <v>15167632152</v>
          </cell>
          <cell r="M15">
            <v>27.9</v>
          </cell>
          <cell r="N15">
            <v>75.2</v>
          </cell>
          <cell r="O15">
            <v>45.12</v>
          </cell>
          <cell r="P15">
            <v>73.02</v>
          </cell>
          <cell r="Q15">
            <v>2</v>
          </cell>
          <cell r="R15">
            <v>1</v>
          </cell>
        </row>
        <row r="16">
          <cell r="E16" t="str">
            <v>210040804123</v>
          </cell>
          <cell r="F16" t="str">
            <v>13310004030000028</v>
          </cell>
          <cell r="G16" t="str">
            <v>台州市路桥区街道机关</v>
          </cell>
          <cell r="H16" t="str">
            <v>综合管理一级科员D</v>
          </cell>
          <cell r="I16" t="str">
            <v>B</v>
          </cell>
          <cell r="J16">
            <v>140.5</v>
          </cell>
          <cell r="K16" t="str">
            <v>13867650711</v>
          </cell>
          <cell r="M16">
            <v>28.1</v>
          </cell>
          <cell r="N16">
            <v>73.8</v>
          </cell>
          <cell r="O16">
            <v>44.28</v>
          </cell>
          <cell r="P16">
            <v>72.38</v>
          </cell>
          <cell r="Q16">
            <v>1</v>
          </cell>
          <cell r="R16">
            <v>2</v>
          </cell>
        </row>
        <row r="17">
          <cell r="E17" t="str">
            <v>210040804725</v>
          </cell>
          <cell r="F17" t="str">
            <v>13310004030000028</v>
          </cell>
          <cell r="G17" t="str">
            <v>台州市路桥区街道机关</v>
          </cell>
          <cell r="H17" t="str">
            <v>综合管理一级科员D</v>
          </cell>
          <cell r="I17" t="str">
            <v>B</v>
          </cell>
          <cell r="J17">
            <v>134.33</v>
          </cell>
          <cell r="K17" t="str">
            <v>15957151653</v>
          </cell>
          <cell r="M17">
            <v>26.866</v>
          </cell>
          <cell r="N17">
            <v>0</v>
          </cell>
          <cell r="O17">
            <v>0</v>
          </cell>
          <cell r="P17">
            <v>26.866</v>
          </cell>
          <cell r="Q17">
            <v>3</v>
          </cell>
          <cell r="R17">
            <v>3</v>
          </cell>
        </row>
        <row r="18">
          <cell r="E18" t="str">
            <v>210040804421</v>
          </cell>
          <cell r="F18" t="str">
            <v>13310004015000026</v>
          </cell>
          <cell r="G18" t="str">
            <v>台州市路桥区街道机关</v>
          </cell>
          <cell r="H18" t="str">
            <v>综合管理一级科员B</v>
          </cell>
          <cell r="I18" t="str">
            <v>B</v>
          </cell>
          <cell r="J18">
            <v>144.17</v>
          </cell>
          <cell r="K18" t="str">
            <v>13306592358</v>
          </cell>
          <cell r="M18">
            <v>28.834</v>
          </cell>
          <cell r="N18">
            <v>82</v>
          </cell>
          <cell r="O18">
            <v>49.2</v>
          </cell>
          <cell r="P18">
            <v>78.034</v>
          </cell>
          <cell r="Q18">
            <v>2</v>
          </cell>
          <cell r="R18">
            <v>1</v>
          </cell>
        </row>
        <row r="19">
          <cell r="E19" t="str">
            <v>210040804103</v>
          </cell>
          <cell r="F19" t="str">
            <v>13310004015000026</v>
          </cell>
          <cell r="G19" t="str">
            <v>台州市路桥区街道机关</v>
          </cell>
          <cell r="H19" t="str">
            <v>综合管理一级科员B</v>
          </cell>
          <cell r="I19" t="str">
            <v>B</v>
          </cell>
          <cell r="J19">
            <v>143.5</v>
          </cell>
          <cell r="K19" t="str">
            <v>15057201628</v>
          </cell>
          <cell r="M19">
            <v>28.7</v>
          </cell>
          <cell r="N19">
            <v>77</v>
          </cell>
          <cell r="O19">
            <v>46.2</v>
          </cell>
          <cell r="P19">
            <v>74.9</v>
          </cell>
          <cell r="Q19">
            <v>3</v>
          </cell>
          <cell r="R19">
            <v>2</v>
          </cell>
        </row>
        <row r="20">
          <cell r="E20" t="str">
            <v>210040803126</v>
          </cell>
          <cell r="F20" t="str">
            <v>13310004015000026</v>
          </cell>
          <cell r="G20" t="str">
            <v>台州市路桥区街道机关</v>
          </cell>
          <cell r="H20" t="str">
            <v>综合管理一级科员B</v>
          </cell>
          <cell r="I20" t="str">
            <v>B</v>
          </cell>
          <cell r="J20">
            <v>148.5</v>
          </cell>
          <cell r="K20" t="str">
            <v>13073861643</v>
          </cell>
          <cell r="M20">
            <v>29.7</v>
          </cell>
          <cell r="N20">
            <v>72.8</v>
          </cell>
          <cell r="O20">
            <v>43.68</v>
          </cell>
          <cell r="P20">
            <v>73.38</v>
          </cell>
          <cell r="Q20">
            <v>1</v>
          </cell>
          <cell r="R20">
            <v>3</v>
          </cell>
        </row>
        <row r="21">
          <cell r="E21" t="str">
            <v>210040803622</v>
          </cell>
          <cell r="F21" t="str">
            <v>13310004031000029</v>
          </cell>
          <cell r="G21" t="str">
            <v>台州市路桥区街道机关</v>
          </cell>
          <cell r="H21" t="str">
            <v>综合管理一级科员E</v>
          </cell>
          <cell r="I21" t="str">
            <v>B</v>
          </cell>
          <cell r="J21">
            <v>139.33</v>
          </cell>
          <cell r="K21" t="str">
            <v>15958605687</v>
          </cell>
          <cell r="M21">
            <v>27.866</v>
          </cell>
          <cell r="N21">
            <v>79</v>
          </cell>
          <cell r="O21">
            <v>47.4</v>
          </cell>
          <cell r="P21">
            <v>75.266</v>
          </cell>
          <cell r="Q21">
            <v>3</v>
          </cell>
          <cell r="R21">
            <v>1</v>
          </cell>
        </row>
        <row r="22">
          <cell r="E22" t="str">
            <v>210040804008</v>
          </cell>
          <cell r="F22" t="str">
            <v>13310004031000029</v>
          </cell>
          <cell r="G22" t="str">
            <v>台州市路桥区街道机关</v>
          </cell>
          <cell r="H22" t="str">
            <v>综合管理一级科员E</v>
          </cell>
          <cell r="I22" t="str">
            <v>B</v>
          </cell>
          <cell r="J22">
            <v>140</v>
          </cell>
          <cell r="K22" t="str">
            <v>13805109962</v>
          </cell>
          <cell r="M22">
            <v>28</v>
          </cell>
          <cell r="N22">
            <v>75.4</v>
          </cell>
          <cell r="O22">
            <v>45.24</v>
          </cell>
          <cell r="P22">
            <v>73.24</v>
          </cell>
          <cell r="Q22">
            <v>2</v>
          </cell>
          <cell r="R22">
            <v>2</v>
          </cell>
        </row>
        <row r="23">
          <cell r="E23" t="str">
            <v>210040804318</v>
          </cell>
          <cell r="F23" t="str">
            <v>13310004031000029</v>
          </cell>
          <cell r="G23" t="str">
            <v>台州市路桥区街道机关</v>
          </cell>
          <cell r="H23" t="str">
            <v>综合管理一级科员E</v>
          </cell>
          <cell r="I23" t="str">
            <v>B</v>
          </cell>
          <cell r="J23">
            <v>140.83</v>
          </cell>
          <cell r="K23" t="str">
            <v>18020155651</v>
          </cell>
          <cell r="M23">
            <v>28.166</v>
          </cell>
          <cell r="N23">
            <v>72.8</v>
          </cell>
          <cell r="O23">
            <v>43.68</v>
          </cell>
          <cell r="P23">
            <v>71.846</v>
          </cell>
          <cell r="Q23">
            <v>1</v>
          </cell>
          <cell r="R23">
            <v>3</v>
          </cell>
        </row>
        <row r="24">
          <cell r="E24" t="str">
            <v>210040804525</v>
          </cell>
          <cell r="F24" t="str">
            <v>13310004015000025</v>
          </cell>
          <cell r="G24" t="str">
            <v>台州市路桥区街道机关</v>
          </cell>
          <cell r="H24" t="str">
            <v>综合管理一级科员A</v>
          </cell>
          <cell r="I24" t="str">
            <v>B</v>
          </cell>
          <cell r="J24">
            <v>148.33</v>
          </cell>
          <cell r="K24" t="str">
            <v>13957630816</v>
          </cell>
          <cell r="M24">
            <v>29.666</v>
          </cell>
          <cell r="N24">
            <v>81.6</v>
          </cell>
          <cell r="O24">
            <v>48.96</v>
          </cell>
          <cell r="P24">
            <v>78.626</v>
          </cell>
          <cell r="Q24">
            <v>1</v>
          </cell>
          <cell r="R24">
            <v>1</v>
          </cell>
        </row>
        <row r="25">
          <cell r="E25" t="str">
            <v>210040803806</v>
          </cell>
          <cell r="F25" t="str">
            <v>13310004015000025</v>
          </cell>
          <cell r="G25" t="str">
            <v>台州市路桥区街道机关</v>
          </cell>
          <cell r="H25" t="str">
            <v>综合管理一级科员A</v>
          </cell>
          <cell r="I25" t="str">
            <v>B</v>
          </cell>
          <cell r="J25">
            <v>130.5</v>
          </cell>
          <cell r="K25" t="str">
            <v>13867621566</v>
          </cell>
          <cell r="M25">
            <v>26.1</v>
          </cell>
          <cell r="N25">
            <v>74.6</v>
          </cell>
          <cell r="O25">
            <v>44.76</v>
          </cell>
          <cell r="P25">
            <v>70.86</v>
          </cell>
          <cell r="Q25">
            <v>2</v>
          </cell>
          <cell r="R25">
            <v>2</v>
          </cell>
        </row>
        <row r="26">
          <cell r="E26" t="str">
            <v>210040804808</v>
          </cell>
          <cell r="F26" t="str">
            <v>13310004015000025</v>
          </cell>
          <cell r="G26" t="str">
            <v>台州市路桥区街道机关</v>
          </cell>
          <cell r="H26" t="str">
            <v>综合管理一级科员A</v>
          </cell>
          <cell r="I26" t="str">
            <v>B</v>
          </cell>
          <cell r="J26">
            <v>124.67</v>
          </cell>
          <cell r="K26" t="str">
            <v>15022996679</v>
          </cell>
          <cell r="M26">
            <v>24.934</v>
          </cell>
          <cell r="N26">
            <v>71.2</v>
          </cell>
          <cell r="O26">
            <v>42.72</v>
          </cell>
          <cell r="P26">
            <v>67.654</v>
          </cell>
          <cell r="Q26">
            <v>3</v>
          </cell>
          <cell r="R26">
            <v>3</v>
          </cell>
        </row>
        <row r="27">
          <cell r="E27" t="str">
            <v>210040804009</v>
          </cell>
          <cell r="F27" t="str">
            <v>13310004032000032</v>
          </cell>
          <cell r="G27" t="str">
            <v>台州市路桥区街道机关</v>
          </cell>
          <cell r="H27" t="str">
            <v>综合管理一级科员H</v>
          </cell>
          <cell r="I27" t="str">
            <v>B</v>
          </cell>
          <cell r="J27">
            <v>142.33</v>
          </cell>
          <cell r="K27" t="str">
            <v>17706862893</v>
          </cell>
          <cell r="M27">
            <v>28.466</v>
          </cell>
          <cell r="N27">
            <v>79.2</v>
          </cell>
          <cell r="O27">
            <v>47.52</v>
          </cell>
          <cell r="P27">
            <v>75.986</v>
          </cell>
          <cell r="Q27">
            <v>2</v>
          </cell>
          <cell r="R27">
            <v>1</v>
          </cell>
        </row>
        <row r="28">
          <cell r="E28" t="str">
            <v>210040804709</v>
          </cell>
          <cell r="F28" t="str">
            <v>13310004032000032</v>
          </cell>
          <cell r="G28" t="str">
            <v>台州市路桥区街道机关</v>
          </cell>
          <cell r="H28" t="str">
            <v>综合管理一级科员H</v>
          </cell>
          <cell r="I28" t="str">
            <v>B</v>
          </cell>
          <cell r="J28">
            <v>142.67</v>
          </cell>
          <cell r="K28" t="str">
            <v>15058759393</v>
          </cell>
          <cell r="M28">
            <v>28.534</v>
          </cell>
          <cell r="N28">
            <v>76.8</v>
          </cell>
          <cell r="O28">
            <v>46.08</v>
          </cell>
          <cell r="P28">
            <v>74.614</v>
          </cell>
          <cell r="Q28">
            <v>1</v>
          </cell>
          <cell r="R28">
            <v>2</v>
          </cell>
        </row>
        <row r="29">
          <cell r="E29" t="str">
            <v>210040804026</v>
          </cell>
          <cell r="F29" t="str">
            <v>13310004032000032</v>
          </cell>
          <cell r="G29" t="str">
            <v>台州市路桥区街道机关</v>
          </cell>
          <cell r="H29" t="str">
            <v>综合管理一级科员H</v>
          </cell>
          <cell r="I29" t="str">
            <v>B</v>
          </cell>
          <cell r="J29">
            <v>139.5</v>
          </cell>
          <cell r="K29" t="str">
            <v>13094763247</v>
          </cell>
          <cell r="M29">
            <v>27.9</v>
          </cell>
          <cell r="N29">
            <v>74.6</v>
          </cell>
          <cell r="O29">
            <v>44.76</v>
          </cell>
          <cell r="P29">
            <v>72.66</v>
          </cell>
          <cell r="Q29">
            <v>3</v>
          </cell>
          <cell r="R29">
            <v>3</v>
          </cell>
        </row>
      </sheetData>
      <sheetData sheetId="5">
        <row r="2">
          <cell r="E2" t="str">
            <v>准考证号</v>
          </cell>
          <cell r="F2" t="str">
            <v>职位代码</v>
          </cell>
          <cell r="G2" t="str">
            <v>报考单位</v>
          </cell>
          <cell r="H2" t="str">
            <v>报考职位</v>
          </cell>
          <cell r="I2" t="str">
            <v>卷类</v>
          </cell>
          <cell r="J2" t="str">
            <v>笔试成绩</v>
          </cell>
          <cell r="K2" t="str">
            <v>联系方式</v>
          </cell>
          <cell r="L2" t="str">
            <v>签到</v>
          </cell>
          <cell r="M2" t="str">
            <v>折算笔试
总成绩
(笔试总成绩/2*0.4)</v>
          </cell>
          <cell r="N2" t="str">
            <v>面试成绩</v>
          </cell>
          <cell r="O2" t="str">
            <v>折算
面试成绩
(面试成绩*0.6）</v>
          </cell>
          <cell r="P2" t="str">
            <v>折算
总成绩</v>
          </cell>
          <cell r="Q2" t="str">
            <v>笔试成绩所在职位排名</v>
          </cell>
          <cell r="R2" t="str">
            <v>总成绩本岗位排名</v>
          </cell>
        </row>
        <row r="3">
          <cell r="E3" t="str">
            <v>310040806027</v>
          </cell>
          <cell r="F3" t="str">
            <v>13310004010000018</v>
          </cell>
          <cell r="G3" t="str">
            <v>台州市路桥区市场监督管理局基层所</v>
          </cell>
          <cell r="H3" t="str">
            <v>综合执法一级科员F</v>
          </cell>
          <cell r="I3" t="str">
            <v>C</v>
          </cell>
          <cell r="J3">
            <v>147.15</v>
          </cell>
          <cell r="K3" t="str">
            <v>15067669792</v>
          </cell>
          <cell r="M3">
            <v>29.43</v>
          </cell>
          <cell r="N3">
            <v>82.4</v>
          </cell>
          <cell r="O3">
            <v>49.44</v>
          </cell>
          <cell r="P3">
            <v>78.87</v>
          </cell>
          <cell r="Q3">
            <v>2</v>
          </cell>
          <cell r="R3">
            <v>1</v>
          </cell>
        </row>
        <row r="4">
          <cell r="E4" t="str">
            <v>310040805830</v>
          </cell>
          <cell r="F4" t="str">
            <v>13310004010000018</v>
          </cell>
          <cell r="G4" t="str">
            <v>台州市路桥区市场监督管理局基层所</v>
          </cell>
          <cell r="H4" t="str">
            <v>综合执法一级科员F</v>
          </cell>
          <cell r="I4" t="str">
            <v>C</v>
          </cell>
          <cell r="J4">
            <v>147.43</v>
          </cell>
          <cell r="K4" t="str">
            <v>15990311699</v>
          </cell>
          <cell r="M4">
            <v>29.486</v>
          </cell>
          <cell r="N4">
            <v>79.6</v>
          </cell>
          <cell r="O4">
            <v>47.76</v>
          </cell>
          <cell r="P4">
            <v>77.246</v>
          </cell>
          <cell r="Q4">
            <v>1</v>
          </cell>
          <cell r="R4">
            <v>2</v>
          </cell>
        </row>
        <row r="5">
          <cell r="E5" t="str">
            <v>310040806620</v>
          </cell>
          <cell r="F5" t="str">
            <v>13310004010000018</v>
          </cell>
          <cell r="G5" t="str">
            <v>台州市路桥区市场监督管理局基层所</v>
          </cell>
          <cell r="H5" t="str">
            <v>综合执法一级科员F</v>
          </cell>
          <cell r="I5" t="str">
            <v>C</v>
          </cell>
          <cell r="J5">
            <v>143.54</v>
          </cell>
          <cell r="K5" t="str">
            <v>15167696400</v>
          </cell>
          <cell r="M5">
            <v>28.708</v>
          </cell>
          <cell r="N5">
            <v>75.4</v>
          </cell>
          <cell r="O5">
            <v>45.24</v>
          </cell>
          <cell r="P5">
            <v>73.948</v>
          </cell>
          <cell r="Q5">
            <v>3</v>
          </cell>
          <cell r="R5">
            <v>3</v>
          </cell>
        </row>
        <row r="6">
          <cell r="E6" t="str">
            <v>310040805817</v>
          </cell>
          <cell r="F6" t="str">
            <v>13310004023000050</v>
          </cell>
          <cell r="G6" t="str">
            <v>台州市路桥区农业行政执法队</v>
          </cell>
          <cell r="H6" t="str">
            <v>农业执法一级科员</v>
          </cell>
          <cell r="I6" t="str">
            <v>C</v>
          </cell>
          <cell r="J6">
            <v>142.78</v>
          </cell>
          <cell r="K6" t="str">
            <v>15057674792</v>
          </cell>
          <cell r="M6">
            <v>28.556</v>
          </cell>
          <cell r="N6">
            <v>78.4</v>
          </cell>
          <cell r="O6">
            <v>47.04</v>
          </cell>
          <cell r="P6">
            <v>75.596</v>
          </cell>
          <cell r="Q6">
            <v>2</v>
          </cell>
          <cell r="R6">
            <v>1</v>
          </cell>
        </row>
        <row r="7">
          <cell r="E7" t="str">
            <v>310040806722</v>
          </cell>
          <cell r="F7" t="str">
            <v>13310004023000050</v>
          </cell>
          <cell r="G7" t="str">
            <v>台州市路桥区农业行政执法队</v>
          </cell>
          <cell r="H7" t="str">
            <v>农业执法一级科员</v>
          </cell>
          <cell r="I7" t="str">
            <v>C</v>
          </cell>
          <cell r="J7">
            <v>138.83</v>
          </cell>
          <cell r="K7" t="str">
            <v>15168619969</v>
          </cell>
          <cell r="M7">
            <v>27.766</v>
          </cell>
          <cell r="N7">
            <v>77.4</v>
          </cell>
          <cell r="O7">
            <v>46.44</v>
          </cell>
          <cell r="P7">
            <v>74.206</v>
          </cell>
          <cell r="Q7">
            <v>3</v>
          </cell>
          <cell r="R7">
            <v>2</v>
          </cell>
        </row>
        <row r="8">
          <cell r="E8" t="str">
            <v>310040806110</v>
          </cell>
          <cell r="F8" t="str">
            <v>13310004023000050</v>
          </cell>
          <cell r="G8" t="str">
            <v>台州市路桥区农业行政执法队</v>
          </cell>
          <cell r="H8" t="str">
            <v>农业执法一级科员</v>
          </cell>
          <cell r="I8" t="str">
            <v>C</v>
          </cell>
          <cell r="J8">
            <v>145.89</v>
          </cell>
          <cell r="K8" t="str">
            <v>18352985165</v>
          </cell>
          <cell r="M8">
            <v>29.178</v>
          </cell>
          <cell r="N8">
            <v>74.4</v>
          </cell>
          <cell r="O8">
            <v>44.64</v>
          </cell>
          <cell r="P8">
            <v>73.818</v>
          </cell>
          <cell r="Q8">
            <v>1</v>
          </cell>
          <cell r="R8">
            <v>3</v>
          </cell>
        </row>
        <row r="9">
          <cell r="E9" t="str">
            <v>610010104219</v>
          </cell>
          <cell r="F9" t="str">
            <v>13310004007000009</v>
          </cell>
          <cell r="G9" t="str">
            <v>台州市公安局路桥分局</v>
          </cell>
          <cell r="H9" t="str">
            <v>法医一级警员</v>
          </cell>
          <cell r="I9" t="str">
            <v>C</v>
          </cell>
          <cell r="J9">
            <v>67.81</v>
          </cell>
          <cell r="K9" t="str">
            <v>13818036647</v>
          </cell>
          <cell r="M9">
            <v>13.562</v>
          </cell>
          <cell r="N9">
            <v>81</v>
          </cell>
          <cell r="O9">
            <v>48.6</v>
          </cell>
          <cell r="P9">
            <v>62.162</v>
          </cell>
          <cell r="Q9">
            <v>1</v>
          </cell>
          <cell r="R9">
            <v>1</v>
          </cell>
        </row>
        <row r="10">
          <cell r="E10" t="str">
            <v>610010105302</v>
          </cell>
          <cell r="F10" t="str">
            <v>13310004007000009</v>
          </cell>
          <cell r="G10" t="str">
            <v>台州市公安局路桥分局</v>
          </cell>
          <cell r="H10" t="str">
            <v>法医一级警员</v>
          </cell>
          <cell r="I10" t="str">
            <v>C</v>
          </cell>
          <cell r="J10">
            <v>65.18</v>
          </cell>
          <cell r="K10" t="str">
            <v>18206210263</v>
          </cell>
          <cell r="M10">
            <v>13.036</v>
          </cell>
          <cell r="N10">
            <v>76.4</v>
          </cell>
          <cell r="O10">
            <v>45.84</v>
          </cell>
          <cell r="P10">
            <v>58.876</v>
          </cell>
          <cell r="Q10">
            <v>3</v>
          </cell>
          <cell r="R10">
            <v>2</v>
          </cell>
        </row>
        <row r="11">
          <cell r="E11" t="str">
            <v>610010103223</v>
          </cell>
          <cell r="F11" t="str">
            <v>13310004007000009</v>
          </cell>
          <cell r="G11" t="str">
            <v>台州市公安局路桥分局</v>
          </cell>
          <cell r="H11" t="str">
            <v>法医一级警员</v>
          </cell>
          <cell r="I11" t="str">
            <v>C</v>
          </cell>
          <cell r="J11">
            <v>66.92</v>
          </cell>
          <cell r="K11" t="str">
            <v>15250026887</v>
          </cell>
          <cell r="M11">
            <v>13.384</v>
          </cell>
          <cell r="N11">
            <v>73.4</v>
          </cell>
          <cell r="O11">
            <v>44.04</v>
          </cell>
          <cell r="P11">
            <v>57.424</v>
          </cell>
          <cell r="Q11">
            <v>2</v>
          </cell>
          <cell r="R11">
            <v>3</v>
          </cell>
        </row>
        <row r="12">
          <cell r="E12" t="str">
            <v>310040805707</v>
          </cell>
          <cell r="F12" t="str">
            <v>13310004027000057</v>
          </cell>
          <cell r="G12" t="str">
            <v>台州市路桥区综合行政执法大队</v>
          </cell>
          <cell r="H12" t="str">
            <v>综合执法一级科员D</v>
          </cell>
          <cell r="I12" t="str">
            <v>C</v>
          </cell>
          <cell r="J12">
            <v>151.13</v>
          </cell>
          <cell r="K12" t="str">
            <v>17858251262</v>
          </cell>
          <cell r="M12">
            <v>30.226</v>
          </cell>
          <cell r="N12">
            <v>76.2</v>
          </cell>
          <cell r="O12">
            <v>45.72</v>
          </cell>
          <cell r="P12">
            <v>75.946</v>
          </cell>
          <cell r="Q12">
            <v>1</v>
          </cell>
          <cell r="R12">
            <v>1</v>
          </cell>
        </row>
        <row r="13">
          <cell r="E13" t="str">
            <v>310040805022</v>
          </cell>
          <cell r="F13" t="str">
            <v>13310004027000057</v>
          </cell>
          <cell r="G13" t="str">
            <v>台州市路桥区综合行政执法大队</v>
          </cell>
          <cell r="H13" t="str">
            <v>综合执法一级科员D</v>
          </cell>
          <cell r="I13" t="str">
            <v>C</v>
          </cell>
          <cell r="J13">
            <v>140.72</v>
          </cell>
          <cell r="K13" t="str">
            <v>17388176011</v>
          </cell>
          <cell r="M13">
            <v>28.144</v>
          </cell>
          <cell r="N13">
            <v>78.4</v>
          </cell>
          <cell r="O13">
            <v>47.04</v>
          </cell>
          <cell r="P13">
            <v>75.184</v>
          </cell>
          <cell r="Q13">
            <v>3</v>
          </cell>
          <cell r="R13">
            <v>2</v>
          </cell>
        </row>
        <row r="14">
          <cell r="E14" t="str">
            <v>310040805126</v>
          </cell>
          <cell r="F14" t="str">
            <v>13310004027000057</v>
          </cell>
          <cell r="G14" t="str">
            <v>台州市路桥区综合行政执法大队</v>
          </cell>
          <cell r="H14" t="str">
            <v>综合执法一级科员D</v>
          </cell>
          <cell r="I14" t="str">
            <v>C</v>
          </cell>
          <cell r="J14">
            <v>142.96</v>
          </cell>
          <cell r="K14" t="str">
            <v>15712663796</v>
          </cell>
          <cell r="M14">
            <v>28.592</v>
          </cell>
          <cell r="N14">
            <v>75.8</v>
          </cell>
          <cell r="O14">
            <v>45.48</v>
          </cell>
          <cell r="P14">
            <v>74.072</v>
          </cell>
          <cell r="Q14">
            <v>2</v>
          </cell>
          <cell r="R14">
            <v>3</v>
          </cell>
        </row>
        <row r="15">
          <cell r="E15" t="str">
            <v>310040805512</v>
          </cell>
          <cell r="F15" t="str">
            <v>13310004027000056</v>
          </cell>
          <cell r="G15" t="str">
            <v>台州市路桥区综合行政执法大队</v>
          </cell>
          <cell r="H15" t="str">
            <v>综合执法一级科员C</v>
          </cell>
          <cell r="I15" t="str">
            <v>C</v>
          </cell>
          <cell r="J15">
            <v>146.28</v>
          </cell>
          <cell r="K15" t="str">
            <v>13989606119</v>
          </cell>
          <cell r="M15">
            <v>29.256</v>
          </cell>
          <cell r="N15">
            <v>79.2</v>
          </cell>
          <cell r="O15">
            <v>47.52</v>
          </cell>
          <cell r="P15">
            <v>76.776</v>
          </cell>
          <cell r="Q15">
            <v>1</v>
          </cell>
          <cell r="R15">
            <v>1</v>
          </cell>
        </row>
        <row r="16">
          <cell r="E16" t="str">
            <v>310040805514</v>
          </cell>
          <cell r="F16" t="str">
            <v>13310004027000056</v>
          </cell>
          <cell r="G16" t="str">
            <v>台州市路桥区综合行政执法大队</v>
          </cell>
          <cell r="H16" t="str">
            <v>综合执法一级科员C</v>
          </cell>
          <cell r="I16" t="str">
            <v>C</v>
          </cell>
          <cell r="J16">
            <v>145.54</v>
          </cell>
          <cell r="K16" t="str">
            <v>13665762662</v>
          </cell>
          <cell r="M16">
            <v>29.108</v>
          </cell>
          <cell r="N16">
            <v>77.4</v>
          </cell>
          <cell r="O16">
            <v>46.44</v>
          </cell>
          <cell r="P16">
            <v>75.548</v>
          </cell>
          <cell r="Q16">
            <v>2</v>
          </cell>
          <cell r="R16">
            <v>2</v>
          </cell>
        </row>
        <row r="17">
          <cell r="E17" t="str">
            <v>310040805601</v>
          </cell>
          <cell r="F17" t="str">
            <v>13310004027000056</v>
          </cell>
          <cell r="G17" t="str">
            <v>台州市路桥区综合行政执法大队</v>
          </cell>
          <cell r="H17" t="str">
            <v>综合执法一级科员C</v>
          </cell>
          <cell r="I17" t="str">
            <v>C</v>
          </cell>
          <cell r="J17">
            <v>143.54</v>
          </cell>
          <cell r="K17" t="str">
            <v>17816890930</v>
          </cell>
          <cell r="M17">
            <v>28.708</v>
          </cell>
          <cell r="N17">
            <v>77.8</v>
          </cell>
          <cell r="O17">
            <v>46.68</v>
          </cell>
          <cell r="P17">
            <v>75.388</v>
          </cell>
          <cell r="Q17">
            <v>3</v>
          </cell>
          <cell r="R17">
            <v>3</v>
          </cell>
        </row>
        <row r="18">
          <cell r="E18" t="str">
            <v>310040805624</v>
          </cell>
          <cell r="F18" t="str">
            <v>13310004027000054</v>
          </cell>
          <cell r="G18" t="str">
            <v>台州市路桥区综合行政执法大队</v>
          </cell>
          <cell r="H18" t="str">
            <v>综合执法一级科员A</v>
          </cell>
          <cell r="I18" t="str">
            <v>C</v>
          </cell>
          <cell r="J18">
            <v>146.93</v>
          </cell>
          <cell r="K18" t="str">
            <v>13736602999</v>
          </cell>
          <cell r="M18">
            <v>29.386</v>
          </cell>
          <cell r="N18">
            <v>79</v>
          </cell>
          <cell r="O18">
            <v>47.4</v>
          </cell>
          <cell r="P18">
            <v>76.786</v>
          </cell>
          <cell r="Q18">
            <v>1</v>
          </cell>
          <cell r="R18">
            <v>1</v>
          </cell>
        </row>
        <row r="19">
          <cell r="E19" t="str">
            <v>310040805522</v>
          </cell>
          <cell r="F19" t="str">
            <v>13310004027000054</v>
          </cell>
          <cell r="G19" t="str">
            <v>台州市路桥区综合行政执法大队</v>
          </cell>
          <cell r="H19" t="str">
            <v>综合执法一级科员A</v>
          </cell>
          <cell r="I19" t="str">
            <v>C</v>
          </cell>
          <cell r="J19">
            <v>136.33</v>
          </cell>
          <cell r="K19" t="str">
            <v>18267649626</v>
          </cell>
          <cell r="M19">
            <v>27.266</v>
          </cell>
          <cell r="N19">
            <v>81.4</v>
          </cell>
          <cell r="O19">
            <v>48.84</v>
          </cell>
          <cell r="P19">
            <v>76.106</v>
          </cell>
          <cell r="Q19">
            <v>4</v>
          </cell>
          <cell r="R19">
            <v>2</v>
          </cell>
        </row>
        <row r="20">
          <cell r="E20" t="str">
            <v>310040805303</v>
          </cell>
          <cell r="F20" t="str">
            <v>13310004027000054</v>
          </cell>
          <cell r="G20" t="str">
            <v>台州市路桥区综合行政执法大队</v>
          </cell>
          <cell r="H20" t="str">
            <v>综合执法一级科员A</v>
          </cell>
          <cell r="I20" t="str">
            <v>C</v>
          </cell>
          <cell r="J20">
            <v>134.85</v>
          </cell>
          <cell r="K20" t="str">
            <v>13588452920</v>
          </cell>
          <cell r="M20">
            <v>26.97</v>
          </cell>
          <cell r="N20">
            <v>81</v>
          </cell>
          <cell r="O20">
            <v>48.6</v>
          </cell>
          <cell r="P20">
            <v>75.57</v>
          </cell>
          <cell r="Q20">
            <v>6</v>
          </cell>
          <cell r="R20">
            <v>3</v>
          </cell>
        </row>
        <row r="21">
          <cell r="E21" t="str">
            <v>310040805010</v>
          </cell>
          <cell r="F21" t="str">
            <v>13310004027000054</v>
          </cell>
          <cell r="G21" t="str">
            <v>台州市路桥区综合行政执法大队</v>
          </cell>
          <cell r="H21" t="str">
            <v>综合执法一级科员A</v>
          </cell>
          <cell r="I21" t="str">
            <v>C</v>
          </cell>
          <cell r="J21">
            <v>138.96</v>
          </cell>
          <cell r="K21" t="str">
            <v>15757559860</v>
          </cell>
          <cell r="M21">
            <v>27.792</v>
          </cell>
          <cell r="N21">
            <v>78</v>
          </cell>
          <cell r="O21">
            <v>46.8</v>
          </cell>
          <cell r="P21">
            <v>74.592</v>
          </cell>
          <cell r="Q21">
            <v>3</v>
          </cell>
          <cell r="R21">
            <v>4</v>
          </cell>
        </row>
        <row r="22">
          <cell r="E22" t="str">
            <v>310040805101</v>
          </cell>
          <cell r="F22" t="str">
            <v>13310004027000054</v>
          </cell>
          <cell r="G22" t="str">
            <v>台州市路桥区综合行政执法大队</v>
          </cell>
          <cell r="H22" t="str">
            <v>综合执法一级科员A</v>
          </cell>
          <cell r="I22" t="str">
            <v>C</v>
          </cell>
          <cell r="J22">
            <v>139.8</v>
          </cell>
          <cell r="K22" t="str">
            <v>15757557655</v>
          </cell>
          <cell r="M22">
            <v>27.96</v>
          </cell>
          <cell r="N22">
            <v>77</v>
          </cell>
          <cell r="O22">
            <v>46.2</v>
          </cell>
          <cell r="P22">
            <v>74.16</v>
          </cell>
          <cell r="Q22">
            <v>2</v>
          </cell>
          <cell r="R22">
            <v>5</v>
          </cell>
        </row>
        <row r="23">
          <cell r="E23" t="str">
            <v>310040805722</v>
          </cell>
          <cell r="F23" t="str">
            <v>13310004027000054</v>
          </cell>
          <cell r="G23" t="str">
            <v>台州市路桥区综合行政执法大队</v>
          </cell>
          <cell r="H23" t="str">
            <v>综合执法一级科员A</v>
          </cell>
          <cell r="I23" t="str">
            <v>C</v>
          </cell>
          <cell r="J23">
            <v>135.93</v>
          </cell>
          <cell r="K23" t="str">
            <v>15268413667</v>
          </cell>
          <cell r="M23">
            <v>27.186</v>
          </cell>
          <cell r="N23">
            <v>0</v>
          </cell>
          <cell r="O23">
            <v>0</v>
          </cell>
          <cell r="P23">
            <v>27.186</v>
          </cell>
          <cell r="Q23">
            <v>5</v>
          </cell>
          <cell r="R23">
            <v>6</v>
          </cell>
        </row>
        <row r="24">
          <cell r="E24" t="str">
            <v>310040806019</v>
          </cell>
          <cell r="F24" t="str">
            <v>13310004024000051</v>
          </cell>
          <cell r="G24" t="str">
            <v>台州市路桥区卫生监督所</v>
          </cell>
          <cell r="H24" t="str">
            <v>卫生执法一级科员</v>
          </cell>
          <cell r="I24" t="str">
            <v>C</v>
          </cell>
          <cell r="J24">
            <v>145.91</v>
          </cell>
          <cell r="K24" t="str">
            <v>17858656422</v>
          </cell>
          <cell r="M24">
            <v>29.182</v>
          </cell>
          <cell r="N24">
            <v>76.2</v>
          </cell>
          <cell r="O24">
            <v>45.72</v>
          </cell>
          <cell r="P24">
            <v>74.902</v>
          </cell>
          <cell r="Q24">
            <v>1</v>
          </cell>
          <cell r="R24">
            <v>1</v>
          </cell>
        </row>
        <row r="25">
          <cell r="E25" t="str">
            <v>310040806101</v>
          </cell>
          <cell r="F25" t="str">
            <v>13310004024000051</v>
          </cell>
          <cell r="G25" t="str">
            <v>台州市路桥区卫生监督所</v>
          </cell>
          <cell r="H25" t="str">
            <v>卫生执法一级科员</v>
          </cell>
          <cell r="I25" t="str">
            <v>C</v>
          </cell>
          <cell r="J25" t="str">
            <v>139.17</v>
          </cell>
          <cell r="K25" t="str">
            <v>13600514784</v>
          </cell>
          <cell r="M25">
            <v>27.834</v>
          </cell>
          <cell r="N25">
            <v>74.8</v>
          </cell>
          <cell r="O25">
            <v>44.88</v>
          </cell>
          <cell r="P25">
            <v>72.714</v>
          </cell>
          <cell r="Q25">
            <v>3</v>
          </cell>
          <cell r="R25">
            <v>2</v>
          </cell>
        </row>
        <row r="26">
          <cell r="E26" t="str">
            <v>310040806310</v>
          </cell>
          <cell r="F26" t="str">
            <v>13310004024000051</v>
          </cell>
          <cell r="G26" t="str">
            <v>台州市路桥区卫生监督所</v>
          </cell>
          <cell r="H26" t="str">
            <v>卫生执法一级科员</v>
          </cell>
          <cell r="I26" t="str">
            <v>C</v>
          </cell>
          <cell r="J26">
            <v>139.8</v>
          </cell>
          <cell r="K26" t="str">
            <v>15967001301</v>
          </cell>
          <cell r="M26">
            <v>27.96</v>
          </cell>
          <cell r="N26">
            <v>73.6</v>
          </cell>
          <cell r="O26">
            <v>44.16</v>
          </cell>
          <cell r="P26">
            <v>72.12</v>
          </cell>
          <cell r="Q26">
            <v>2</v>
          </cell>
          <cell r="R26">
            <v>3</v>
          </cell>
        </row>
        <row r="27">
          <cell r="E27" t="str">
            <v>310040805517</v>
          </cell>
          <cell r="F27" t="str">
            <v>13310004027000055</v>
          </cell>
          <cell r="G27" t="str">
            <v>台州市路桥区综合行政执法大队</v>
          </cell>
          <cell r="H27" t="str">
            <v>综合执法一级科员B</v>
          </cell>
          <cell r="I27" t="str">
            <v>C</v>
          </cell>
          <cell r="J27">
            <v>145.07</v>
          </cell>
          <cell r="K27" t="str">
            <v>18257630962</v>
          </cell>
          <cell r="M27">
            <v>29.014</v>
          </cell>
          <cell r="N27">
            <v>81</v>
          </cell>
          <cell r="O27">
            <v>48.6</v>
          </cell>
          <cell r="P27">
            <v>77.614</v>
          </cell>
          <cell r="Q27">
            <v>2</v>
          </cell>
          <cell r="R27">
            <v>1</v>
          </cell>
        </row>
        <row r="28">
          <cell r="E28" t="str">
            <v>310040805104</v>
          </cell>
          <cell r="F28" t="str">
            <v>13310004027000055</v>
          </cell>
          <cell r="G28" t="str">
            <v>台州市路桥区综合行政执法大队</v>
          </cell>
          <cell r="H28" t="str">
            <v>综合执法一级科员B</v>
          </cell>
          <cell r="I28" t="str">
            <v>C</v>
          </cell>
          <cell r="J28">
            <v>147.35</v>
          </cell>
          <cell r="K28" t="str">
            <v>13566819277</v>
          </cell>
          <cell r="M28">
            <v>29.47</v>
          </cell>
          <cell r="N28">
            <v>76.8</v>
          </cell>
          <cell r="O28">
            <v>46.08</v>
          </cell>
          <cell r="P28">
            <v>75.55</v>
          </cell>
          <cell r="Q28">
            <v>1</v>
          </cell>
          <cell r="R28">
            <v>2</v>
          </cell>
        </row>
        <row r="29">
          <cell r="E29" t="str">
            <v>310040805617</v>
          </cell>
          <cell r="F29" t="str">
            <v>13310004027000055</v>
          </cell>
          <cell r="G29" t="str">
            <v>台州市路桥区综合行政执法大队</v>
          </cell>
          <cell r="H29" t="str">
            <v>综合执法一级科员B</v>
          </cell>
          <cell r="I29" t="str">
            <v>C</v>
          </cell>
          <cell r="J29">
            <v>136.11</v>
          </cell>
          <cell r="K29" t="str">
            <v>19952743961</v>
          </cell>
          <cell r="M29">
            <v>27.222</v>
          </cell>
          <cell r="N29">
            <v>73.2</v>
          </cell>
          <cell r="O29">
            <v>43.92</v>
          </cell>
          <cell r="P29">
            <v>71.142</v>
          </cell>
          <cell r="Q29">
            <v>3</v>
          </cell>
          <cell r="R29">
            <v>3</v>
          </cell>
        </row>
      </sheetData>
      <sheetData sheetId="6">
        <row r="2">
          <cell r="E2" t="str">
            <v>准考证号</v>
          </cell>
          <cell r="F2" t="str">
            <v>职位代码</v>
          </cell>
          <cell r="G2" t="str">
            <v>报考单位</v>
          </cell>
          <cell r="H2" t="str">
            <v>报考职位</v>
          </cell>
          <cell r="I2" t="str">
            <v>卷类</v>
          </cell>
          <cell r="J2" t="str">
            <v>笔试成绩</v>
          </cell>
          <cell r="K2" t="str">
            <v>联系方式</v>
          </cell>
          <cell r="L2" t="str">
            <v>签到</v>
          </cell>
          <cell r="M2" t="str">
            <v>折算笔试
总成绩
(笔试总成绩/2*0.4)</v>
          </cell>
          <cell r="N2" t="str">
            <v>面试成绩</v>
          </cell>
          <cell r="O2" t="str">
            <v>折算
面试成绩
(面试成绩*0.6）</v>
          </cell>
          <cell r="P2" t="str">
            <v>折算
总成绩</v>
          </cell>
          <cell r="Q2" t="str">
            <v>笔试成绩所在职位排名</v>
          </cell>
          <cell r="R2" t="str">
            <v>总成绩本岗位排名</v>
          </cell>
        </row>
        <row r="3">
          <cell r="E3" t="str">
            <v>110040802109</v>
          </cell>
          <cell r="F3" t="str">
            <v>13310004026000053</v>
          </cell>
          <cell r="G3" t="str">
            <v>台州市路桥区医疗保险服务中心</v>
          </cell>
          <cell r="H3" t="str">
            <v>综合管理一级科员</v>
          </cell>
          <cell r="I3" t="str">
            <v>A</v>
          </cell>
          <cell r="J3">
            <v>135.6</v>
          </cell>
          <cell r="K3" t="str">
            <v>15057245604</v>
          </cell>
          <cell r="M3">
            <v>27.12</v>
          </cell>
          <cell r="N3">
            <v>80.2</v>
          </cell>
          <cell r="O3">
            <v>48.12</v>
          </cell>
          <cell r="P3">
            <v>75.24</v>
          </cell>
          <cell r="Q3">
            <v>2</v>
          </cell>
          <cell r="R3">
            <v>1</v>
          </cell>
        </row>
        <row r="4">
          <cell r="E4" t="str">
            <v>110040802224</v>
          </cell>
          <cell r="F4" t="str">
            <v>13310004026000053</v>
          </cell>
          <cell r="G4" t="str">
            <v>台州市路桥区医疗保险服务中心</v>
          </cell>
          <cell r="H4" t="str">
            <v>综合管理一级科员</v>
          </cell>
          <cell r="I4" t="str">
            <v>A</v>
          </cell>
          <cell r="J4">
            <v>137.6</v>
          </cell>
          <cell r="K4" t="str">
            <v>15990608282</v>
          </cell>
          <cell r="M4">
            <v>27.52</v>
          </cell>
          <cell r="N4">
            <v>75.8</v>
          </cell>
          <cell r="O4">
            <v>45.48</v>
          </cell>
          <cell r="P4">
            <v>73</v>
          </cell>
          <cell r="Q4">
            <v>1</v>
          </cell>
          <cell r="R4">
            <v>2</v>
          </cell>
        </row>
        <row r="5">
          <cell r="E5" t="str">
            <v>110040802804</v>
          </cell>
          <cell r="F5" t="str">
            <v>13310004026000053</v>
          </cell>
          <cell r="G5" t="str">
            <v>台州市路桥区医疗保险服务中心</v>
          </cell>
          <cell r="H5" t="str">
            <v>综合管理一级科员</v>
          </cell>
          <cell r="I5" t="str">
            <v>A</v>
          </cell>
          <cell r="J5">
            <v>131.1</v>
          </cell>
          <cell r="K5" t="str">
            <v>13021353975</v>
          </cell>
          <cell r="M5">
            <v>26.22</v>
          </cell>
          <cell r="N5">
            <v>74.4</v>
          </cell>
          <cell r="O5">
            <v>44.64</v>
          </cell>
          <cell r="P5">
            <v>70.86</v>
          </cell>
          <cell r="Q5">
            <v>3</v>
          </cell>
          <cell r="R5">
            <v>3</v>
          </cell>
        </row>
        <row r="6">
          <cell r="E6" t="str">
            <v>110040802322</v>
          </cell>
          <cell r="F6" t="str">
            <v>13310004019000046</v>
          </cell>
          <cell r="G6" t="str">
            <v>台州市路桥区地方志编纂室</v>
          </cell>
          <cell r="H6" t="str">
            <v>综合管理一级科员</v>
          </cell>
          <cell r="I6" t="str">
            <v>A</v>
          </cell>
          <cell r="J6">
            <v>135.4</v>
          </cell>
          <cell r="K6" t="str">
            <v>13665792013</v>
          </cell>
          <cell r="M6">
            <v>27.08</v>
          </cell>
          <cell r="N6">
            <v>84.4</v>
          </cell>
          <cell r="O6">
            <v>50.64</v>
          </cell>
          <cell r="P6">
            <v>77.72</v>
          </cell>
          <cell r="Q6">
            <v>1</v>
          </cell>
          <cell r="R6">
            <v>1</v>
          </cell>
        </row>
        <row r="7">
          <cell r="E7" t="str">
            <v>110040800810</v>
          </cell>
          <cell r="F7" t="str">
            <v>13310004019000046</v>
          </cell>
          <cell r="G7" t="str">
            <v>台州市路桥区地方志编纂室</v>
          </cell>
          <cell r="H7" t="str">
            <v>综合管理一级科员</v>
          </cell>
          <cell r="I7" t="str">
            <v>A</v>
          </cell>
          <cell r="J7">
            <v>135.2</v>
          </cell>
          <cell r="K7" t="str">
            <v>13736298207</v>
          </cell>
          <cell r="M7">
            <v>27.04</v>
          </cell>
          <cell r="N7">
            <v>79.2</v>
          </cell>
          <cell r="O7">
            <v>47.52</v>
          </cell>
          <cell r="P7">
            <v>74.56</v>
          </cell>
          <cell r="Q7">
            <v>2</v>
          </cell>
          <cell r="R7">
            <v>2</v>
          </cell>
        </row>
        <row r="8">
          <cell r="E8" t="str">
            <v>110040801213</v>
          </cell>
          <cell r="F8" t="str">
            <v>13310004019000046</v>
          </cell>
          <cell r="G8" t="str">
            <v>台州市路桥区地方志编纂室</v>
          </cell>
          <cell r="H8" t="str">
            <v>综合管理一级科员</v>
          </cell>
          <cell r="I8" t="str">
            <v>A</v>
          </cell>
          <cell r="J8">
            <v>134.3</v>
          </cell>
          <cell r="K8" t="str">
            <v>13736256990</v>
          </cell>
          <cell r="M8">
            <v>26.86</v>
          </cell>
          <cell r="N8">
            <v>77.6</v>
          </cell>
          <cell r="O8">
            <v>46.56</v>
          </cell>
          <cell r="P8">
            <v>73.42</v>
          </cell>
          <cell r="Q8">
            <v>3</v>
          </cell>
          <cell r="R8">
            <v>3</v>
          </cell>
        </row>
        <row r="9">
          <cell r="E9" t="str">
            <v>110040802622</v>
          </cell>
          <cell r="F9" t="str">
            <v>13310004022000049</v>
          </cell>
          <cell r="G9" t="str">
            <v>台州市路桥区畜牧兽医所</v>
          </cell>
          <cell r="H9" t="str">
            <v>综合管理一级科员</v>
          </cell>
          <cell r="I9" t="str">
            <v>A</v>
          </cell>
          <cell r="J9">
            <v>131.7</v>
          </cell>
          <cell r="K9" t="str">
            <v>15168650433</v>
          </cell>
          <cell r="M9">
            <v>26.34</v>
          </cell>
          <cell r="N9">
            <v>81.2</v>
          </cell>
          <cell r="O9">
            <v>48.72</v>
          </cell>
          <cell r="P9">
            <v>75.06</v>
          </cell>
          <cell r="Q9">
            <v>2</v>
          </cell>
          <cell r="R9">
            <v>1</v>
          </cell>
        </row>
        <row r="10">
          <cell r="E10" t="str">
            <v>110040801011</v>
          </cell>
          <cell r="F10" t="str">
            <v>13310004022000049</v>
          </cell>
          <cell r="G10" t="str">
            <v>台州市路桥区畜牧兽医所</v>
          </cell>
          <cell r="H10" t="str">
            <v>综合管理一级科员</v>
          </cell>
          <cell r="I10" t="str">
            <v>A</v>
          </cell>
          <cell r="J10">
            <v>137.9</v>
          </cell>
          <cell r="K10" t="str">
            <v>13634086534</v>
          </cell>
          <cell r="M10">
            <v>27.58</v>
          </cell>
          <cell r="N10">
            <v>76.4</v>
          </cell>
          <cell r="O10">
            <v>45.84</v>
          </cell>
          <cell r="P10">
            <v>73.42</v>
          </cell>
          <cell r="Q10">
            <v>1</v>
          </cell>
          <cell r="R10">
            <v>2</v>
          </cell>
        </row>
        <row r="11">
          <cell r="E11" t="str">
            <v>110040800809</v>
          </cell>
          <cell r="F11" t="str">
            <v>13310004022000049</v>
          </cell>
          <cell r="G11" t="str">
            <v>台州市路桥区畜牧兽医所</v>
          </cell>
          <cell r="H11" t="str">
            <v>综合管理一级科员</v>
          </cell>
          <cell r="I11" t="str">
            <v>A</v>
          </cell>
          <cell r="J11">
            <v>130</v>
          </cell>
          <cell r="K11" t="str">
            <v>13505763549</v>
          </cell>
          <cell r="M11">
            <v>26</v>
          </cell>
          <cell r="N11">
            <v>78.4</v>
          </cell>
          <cell r="O11">
            <v>47.04</v>
          </cell>
          <cell r="P11">
            <v>73.04</v>
          </cell>
          <cell r="Q11">
            <v>3</v>
          </cell>
          <cell r="R11">
            <v>3</v>
          </cell>
        </row>
        <row r="12">
          <cell r="E12" t="str">
            <v>110040800825</v>
          </cell>
          <cell r="F12" t="str">
            <v>13310004018000045</v>
          </cell>
          <cell r="G12" t="str">
            <v>台州市路桥区事业单位登记事务中心</v>
          </cell>
          <cell r="H12" t="str">
            <v>综合管理一级科员</v>
          </cell>
          <cell r="I12" t="str">
            <v>A</v>
          </cell>
          <cell r="J12">
            <v>132.2</v>
          </cell>
          <cell r="K12" t="str">
            <v>13967606597</v>
          </cell>
          <cell r="M12">
            <v>26.44</v>
          </cell>
          <cell r="N12">
            <v>78.4</v>
          </cell>
          <cell r="O12">
            <v>47.04</v>
          </cell>
          <cell r="P12">
            <v>73.48</v>
          </cell>
          <cell r="Q12">
            <v>2</v>
          </cell>
          <cell r="R12">
            <v>1</v>
          </cell>
        </row>
        <row r="13">
          <cell r="E13" t="str">
            <v>110040800417</v>
          </cell>
          <cell r="F13" t="str">
            <v>13310004018000045</v>
          </cell>
          <cell r="G13" t="str">
            <v>台州市路桥区事业单位登记事务中心</v>
          </cell>
          <cell r="H13" t="str">
            <v>综合管理一级科员</v>
          </cell>
          <cell r="I13" t="str">
            <v>A</v>
          </cell>
          <cell r="J13">
            <v>135.6</v>
          </cell>
          <cell r="K13" t="str">
            <v>13968620889</v>
          </cell>
          <cell r="M13">
            <v>27.12</v>
          </cell>
          <cell r="N13">
            <v>76</v>
          </cell>
          <cell r="O13">
            <v>45.6</v>
          </cell>
          <cell r="P13">
            <v>72.72</v>
          </cell>
          <cell r="Q13">
            <v>1</v>
          </cell>
          <cell r="R13">
            <v>2</v>
          </cell>
        </row>
        <row r="14">
          <cell r="E14" t="str">
            <v>110040800505</v>
          </cell>
          <cell r="F14" t="str">
            <v>13310004018000045</v>
          </cell>
          <cell r="G14" t="str">
            <v>台州市路桥区事业单位登记事务中心</v>
          </cell>
          <cell r="H14" t="str">
            <v>综合管理一级科员</v>
          </cell>
          <cell r="I14" t="str">
            <v>A</v>
          </cell>
          <cell r="J14">
            <v>130.5</v>
          </cell>
          <cell r="K14" t="str">
            <v>15958023651</v>
          </cell>
          <cell r="M14">
            <v>26.1</v>
          </cell>
          <cell r="N14">
            <v>77.6</v>
          </cell>
          <cell r="O14">
            <v>46.56</v>
          </cell>
          <cell r="P14">
            <v>72.66</v>
          </cell>
          <cell r="Q14">
            <v>3</v>
          </cell>
          <cell r="R14">
            <v>3</v>
          </cell>
        </row>
        <row r="15">
          <cell r="E15" t="str">
            <v>110040801114</v>
          </cell>
          <cell r="F15" t="str">
            <v>13310004021000048</v>
          </cell>
          <cell r="G15" t="str">
            <v>台州市路桥区社会保险事业管理中心</v>
          </cell>
          <cell r="H15" t="str">
            <v>综合管理一级科员</v>
          </cell>
          <cell r="I15" t="str">
            <v>A</v>
          </cell>
          <cell r="J15">
            <v>133.1</v>
          </cell>
          <cell r="K15" t="str">
            <v>17858661094</v>
          </cell>
          <cell r="M15">
            <v>26.62</v>
          </cell>
          <cell r="N15">
            <v>83</v>
          </cell>
          <cell r="O15">
            <v>49.8</v>
          </cell>
          <cell r="P15">
            <v>76.42</v>
          </cell>
          <cell r="Q15">
            <v>5</v>
          </cell>
          <cell r="R15">
            <v>1</v>
          </cell>
        </row>
        <row r="16">
          <cell r="E16" t="str">
            <v>110040800530</v>
          </cell>
          <cell r="F16" t="str">
            <v>13310004021000048</v>
          </cell>
          <cell r="G16" t="str">
            <v>台州市路桥区社会保险事业管理中心</v>
          </cell>
          <cell r="H16" t="str">
            <v>综合管理一级科员</v>
          </cell>
          <cell r="I16" t="str">
            <v>A</v>
          </cell>
          <cell r="J16">
            <v>135.7</v>
          </cell>
          <cell r="K16" t="str">
            <v>18667650071</v>
          </cell>
          <cell r="M16">
            <v>27.14</v>
          </cell>
          <cell r="N16">
            <v>78.4</v>
          </cell>
          <cell r="O16">
            <v>47.04</v>
          </cell>
          <cell r="P16">
            <v>74.18</v>
          </cell>
          <cell r="Q16">
            <v>2</v>
          </cell>
          <cell r="R16">
            <v>2</v>
          </cell>
        </row>
        <row r="17">
          <cell r="E17" t="str">
            <v>110040800607</v>
          </cell>
          <cell r="F17" t="str">
            <v>13310004021000048</v>
          </cell>
          <cell r="G17" t="str">
            <v>台州市路桥区社会保险事业管理中心</v>
          </cell>
          <cell r="H17" t="str">
            <v>综合管理一级科员</v>
          </cell>
          <cell r="I17" t="str">
            <v>A</v>
          </cell>
          <cell r="J17">
            <v>136.7</v>
          </cell>
          <cell r="K17" t="str">
            <v>15067667187</v>
          </cell>
          <cell r="M17">
            <v>27.34</v>
          </cell>
          <cell r="N17">
            <v>77.8</v>
          </cell>
          <cell r="O17">
            <v>46.68</v>
          </cell>
          <cell r="P17">
            <v>74.02</v>
          </cell>
          <cell r="Q17">
            <v>1</v>
          </cell>
          <cell r="R17">
            <v>3</v>
          </cell>
        </row>
        <row r="18">
          <cell r="E18" t="str">
            <v>110040801805</v>
          </cell>
          <cell r="F18" t="str">
            <v>13310004021000048</v>
          </cell>
          <cell r="G18" t="str">
            <v>台州市路桥区社会保险事业管理中心</v>
          </cell>
          <cell r="H18" t="str">
            <v>综合管理一级科员</v>
          </cell>
          <cell r="I18" t="str">
            <v>A</v>
          </cell>
          <cell r="J18">
            <v>133.9</v>
          </cell>
          <cell r="K18" t="str">
            <v>18857626866</v>
          </cell>
          <cell r="M18">
            <v>26.78</v>
          </cell>
          <cell r="N18">
            <v>77.2</v>
          </cell>
          <cell r="O18">
            <v>46.32</v>
          </cell>
          <cell r="P18">
            <v>73.1</v>
          </cell>
          <cell r="Q18">
            <v>4</v>
          </cell>
          <cell r="R18">
            <v>4</v>
          </cell>
        </row>
        <row r="19">
          <cell r="E19" t="str">
            <v>110040802201</v>
          </cell>
          <cell r="F19" t="str">
            <v>13310004021000048</v>
          </cell>
          <cell r="G19" t="str">
            <v>台州市路桥区社会保险事业管理中心</v>
          </cell>
          <cell r="H19" t="str">
            <v>综合管理一级科员</v>
          </cell>
          <cell r="I19" t="str">
            <v>A</v>
          </cell>
          <cell r="J19">
            <v>135.7</v>
          </cell>
          <cell r="K19" t="str">
            <v>15068629701</v>
          </cell>
          <cell r="M19">
            <v>27.14</v>
          </cell>
          <cell r="N19">
            <v>75.2</v>
          </cell>
          <cell r="O19">
            <v>45.12</v>
          </cell>
          <cell r="P19">
            <v>72.26</v>
          </cell>
          <cell r="Q19">
            <v>2</v>
          </cell>
          <cell r="R19">
            <v>5</v>
          </cell>
        </row>
        <row r="20">
          <cell r="E20" t="str">
            <v>110040802611</v>
          </cell>
          <cell r="F20" t="str">
            <v>13310004021000048</v>
          </cell>
          <cell r="G20" t="str">
            <v>台州市路桥区社会保险事业管理中心</v>
          </cell>
          <cell r="H20" t="str">
            <v>综合管理一级科员</v>
          </cell>
          <cell r="I20" t="str">
            <v>A</v>
          </cell>
          <cell r="J20">
            <v>128.6</v>
          </cell>
          <cell r="K20" t="str">
            <v>13626653433</v>
          </cell>
          <cell r="M20">
            <v>25.72</v>
          </cell>
          <cell r="N20">
            <v>75.8</v>
          </cell>
          <cell r="O20">
            <v>45.48</v>
          </cell>
          <cell r="P20">
            <v>71.2</v>
          </cell>
          <cell r="Q20">
            <v>6</v>
          </cell>
          <cell r="R20">
            <v>6</v>
          </cell>
        </row>
        <row r="21">
          <cell r="E21" t="str">
            <v>110040801601</v>
          </cell>
          <cell r="F21" t="str">
            <v>13310004028000058</v>
          </cell>
          <cell r="G21" t="str">
            <v>台州市路桥区机关事务中心</v>
          </cell>
          <cell r="H21" t="str">
            <v>综合管理一级科员</v>
          </cell>
          <cell r="I21" t="str">
            <v>A</v>
          </cell>
          <cell r="J21">
            <v>134.7</v>
          </cell>
          <cell r="K21" t="str">
            <v>15381064522</v>
          </cell>
          <cell r="M21">
            <v>26.94</v>
          </cell>
          <cell r="N21">
            <v>78.6</v>
          </cell>
          <cell r="O21">
            <v>47.16</v>
          </cell>
          <cell r="P21">
            <v>74.1</v>
          </cell>
          <cell r="Q21">
            <v>1</v>
          </cell>
          <cell r="R21">
            <v>1</v>
          </cell>
        </row>
        <row r="22">
          <cell r="E22" t="str">
            <v>110040801517</v>
          </cell>
          <cell r="F22" t="str">
            <v>13310004028000058</v>
          </cell>
          <cell r="G22" t="str">
            <v>台州市路桥区机关事务中心</v>
          </cell>
          <cell r="H22" t="str">
            <v>综合管理一级科员</v>
          </cell>
          <cell r="I22" t="str">
            <v>A</v>
          </cell>
          <cell r="J22">
            <v>131.9</v>
          </cell>
          <cell r="K22" t="str">
            <v>18056501385</v>
          </cell>
          <cell r="M22">
            <v>26.38</v>
          </cell>
          <cell r="N22">
            <v>79</v>
          </cell>
          <cell r="O22">
            <v>47.4</v>
          </cell>
          <cell r="P22">
            <v>73.78</v>
          </cell>
          <cell r="Q22">
            <v>3</v>
          </cell>
          <cell r="R22">
            <v>2</v>
          </cell>
        </row>
        <row r="23">
          <cell r="E23" t="str">
            <v>110040800719</v>
          </cell>
          <cell r="F23" t="str">
            <v>13310004028000058</v>
          </cell>
          <cell r="G23" t="str">
            <v>台州市路桥区机关事务中心</v>
          </cell>
          <cell r="H23" t="str">
            <v>综合管理一级科员</v>
          </cell>
          <cell r="I23" t="str">
            <v>A</v>
          </cell>
          <cell r="J23">
            <v>132.9</v>
          </cell>
          <cell r="K23" t="str">
            <v>18258628377</v>
          </cell>
          <cell r="M23">
            <v>26.58</v>
          </cell>
          <cell r="N23">
            <v>74.8</v>
          </cell>
          <cell r="O23">
            <v>44.88</v>
          </cell>
          <cell r="P23">
            <v>71.46</v>
          </cell>
          <cell r="Q23">
            <v>2</v>
          </cell>
          <cell r="R23">
            <v>3</v>
          </cell>
        </row>
        <row r="24">
          <cell r="E24" t="str">
            <v>110040802711</v>
          </cell>
          <cell r="F24" t="str">
            <v>13310004020000047</v>
          </cell>
          <cell r="G24" t="str">
            <v>台州市路桥区财政项目预算审核中心</v>
          </cell>
          <cell r="H24" t="str">
            <v>综合管理一级科员</v>
          </cell>
          <cell r="I24" t="str">
            <v>A</v>
          </cell>
          <cell r="J24">
            <v>133</v>
          </cell>
          <cell r="K24" t="str">
            <v>13586047799</v>
          </cell>
          <cell r="M24">
            <v>26.6</v>
          </cell>
          <cell r="N24">
            <v>78.8</v>
          </cell>
          <cell r="O24">
            <v>47.28</v>
          </cell>
          <cell r="P24">
            <v>73.88</v>
          </cell>
          <cell r="Q24">
            <v>2</v>
          </cell>
          <cell r="R24">
            <v>1</v>
          </cell>
        </row>
        <row r="25">
          <cell r="E25" t="str">
            <v>110040802029</v>
          </cell>
          <cell r="F25" t="str">
            <v>13310004020000047</v>
          </cell>
          <cell r="G25" t="str">
            <v>台州市路桥区财政项目预算审核中心</v>
          </cell>
          <cell r="H25" t="str">
            <v>综合管理一级科员</v>
          </cell>
          <cell r="I25" t="str">
            <v>A</v>
          </cell>
          <cell r="J25">
            <v>134.3</v>
          </cell>
          <cell r="K25" t="str">
            <v>15558553299</v>
          </cell>
          <cell r="M25">
            <v>26.86</v>
          </cell>
          <cell r="N25">
            <v>76.2</v>
          </cell>
          <cell r="O25">
            <v>45.72</v>
          </cell>
          <cell r="P25">
            <v>72.58</v>
          </cell>
          <cell r="Q25">
            <v>1</v>
          </cell>
          <cell r="R25">
            <v>2</v>
          </cell>
        </row>
        <row r="26">
          <cell r="E26" t="str">
            <v>110040800422</v>
          </cell>
          <cell r="F26" t="str">
            <v>13310004020000047</v>
          </cell>
          <cell r="G26" t="str">
            <v>台州市路桥区财政项目预算审核中心</v>
          </cell>
          <cell r="H26" t="str">
            <v>综合管理一级科员</v>
          </cell>
          <cell r="I26" t="str">
            <v>A</v>
          </cell>
          <cell r="J26">
            <v>129.5</v>
          </cell>
          <cell r="K26" t="str">
            <v>13088609508</v>
          </cell>
          <cell r="M26">
            <v>25.9</v>
          </cell>
          <cell r="N26">
            <v>75.4</v>
          </cell>
          <cell r="O26">
            <v>45.24</v>
          </cell>
          <cell r="P26">
            <v>71.14</v>
          </cell>
          <cell r="Q26">
            <v>3</v>
          </cell>
          <cell r="R26">
            <v>3</v>
          </cell>
        </row>
        <row r="27">
          <cell r="E27" t="str">
            <v>110040800926</v>
          </cell>
          <cell r="F27" t="str">
            <v>13310004025000052</v>
          </cell>
          <cell r="G27" t="str">
            <v>台州市路桥区计划生育协会</v>
          </cell>
          <cell r="H27" t="str">
            <v>综合管理一级科员</v>
          </cell>
          <cell r="I27" t="str">
            <v>A</v>
          </cell>
          <cell r="J27">
            <v>137.7</v>
          </cell>
          <cell r="K27" t="str">
            <v>19975271007</v>
          </cell>
          <cell r="M27">
            <v>27.54</v>
          </cell>
          <cell r="N27">
            <v>79</v>
          </cell>
          <cell r="O27">
            <v>47.4</v>
          </cell>
          <cell r="P27">
            <v>74.94</v>
          </cell>
          <cell r="Q27">
            <v>1</v>
          </cell>
          <cell r="R27">
            <v>1</v>
          </cell>
        </row>
        <row r="28">
          <cell r="E28" t="str">
            <v>110040800523</v>
          </cell>
          <cell r="F28" t="str">
            <v>13310004025000052</v>
          </cell>
          <cell r="G28" t="str">
            <v>台州市路桥区计划生育协会</v>
          </cell>
          <cell r="H28" t="str">
            <v>综合管理一级科员</v>
          </cell>
          <cell r="I28" t="str">
            <v>A</v>
          </cell>
          <cell r="J28">
            <v>132.9</v>
          </cell>
          <cell r="K28" t="str">
            <v>15380934373</v>
          </cell>
          <cell r="M28">
            <v>26.58</v>
          </cell>
          <cell r="N28">
            <v>75.6</v>
          </cell>
          <cell r="O28">
            <v>45.36</v>
          </cell>
          <cell r="P28">
            <v>71.94</v>
          </cell>
          <cell r="Q28">
            <v>2</v>
          </cell>
          <cell r="R28">
            <v>2</v>
          </cell>
        </row>
        <row r="29">
          <cell r="E29" t="str">
            <v>110040802629</v>
          </cell>
          <cell r="F29" t="str">
            <v>13310004025000052</v>
          </cell>
          <cell r="G29" t="str">
            <v>台州市路桥区计划生育协会</v>
          </cell>
          <cell r="H29" t="str">
            <v>综合管理一级科员</v>
          </cell>
          <cell r="I29" t="str">
            <v>A</v>
          </cell>
          <cell r="J29">
            <v>131.5</v>
          </cell>
          <cell r="K29" t="str">
            <v>17366634603</v>
          </cell>
          <cell r="M29">
            <v>26.3</v>
          </cell>
          <cell r="N29">
            <v>75.6</v>
          </cell>
          <cell r="O29">
            <v>45.36</v>
          </cell>
          <cell r="P29">
            <v>71.66</v>
          </cell>
          <cell r="Q29">
            <v>3</v>
          </cell>
          <cell r="R2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8"/>
  <sheetViews>
    <sheetView tabSelected="1" zoomScale="70" zoomScaleNormal="70" workbookViewId="0" topLeftCell="A1">
      <pane ySplit="2" topLeftCell="A3" activePane="bottomLeft" state="frozen"/>
      <selection pane="bottomLeft" activeCell="A1" sqref="A1:K1"/>
    </sheetView>
  </sheetViews>
  <sheetFormatPr defaultColWidth="8.8515625" defaultRowHeight="15"/>
  <cols>
    <col min="1" max="1" width="5.8515625" style="2" customWidth="1"/>
    <col min="2" max="2" width="8.8515625" style="2" customWidth="1"/>
    <col min="3" max="3" width="5.8515625" style="2" customWidth="1"/>
    <col min="4" max="4" width="16.421875" style="2" customWidth="1"/>
    <col min="5" max="5" width="34.8515625" style="2" customWidth="1"/>
    <col min="6" max="6" width="29.00390625" style="2" customWidth="1"/>
    <col min="7" max="7" width="9.7109375" style="3" customWidth="1"/>
    <col min="8" max="8" width="11.8515625" style="2" customWidth="1"/>
    <col min="9" max="9" width="25.140625" style="4" customWidth="1"/>
    <col min="10" max="10" width="8.8515625" style="2" customWidth="1"/>
    <col min="11" max="11" width="12.28125" style="2" customWidth="1"/>
    <col min="12" max="16384" width="8.8515625" style="2" customWidth="1"/>
  </cols>
  <sheetData>
    <row r="1" spans="1:16" ht="64" customHeight="1">
      <c r="A1" s="5" t="s">
        <v>0</v>
      </c>
      <c r="B1" s="5"/>
      <c r="C1" s="5"/>
      <c r="D1" s="5"/>
      <c r="E1" s="5"/>
      <c r="F1" s="5"/>
      <c r="G1" s="5"/>
      <c r="H1" s="5"/>
      <c r="I1" s="11"/>
      <c r="J1" s="5"/>
      <c r="K1" s="5"/>
      <c r="L1" s="12"/>
      <c r="M1" s="12"/>
      <c r="N1" s="12"/>
      <c r="O1" s="12"/>
      <c r="P1" s="12"/>
    </row>
    <row r="2" spans="1:11" ht="5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6" t="s">
        <v>10</v>
      </c>
      <c r="K2" s="6" t="s">
        <v>11</v>
      </c>
    </row>
    <row r="3" spans="1:11" ht="36" customHeight="1">
      <c r="A3" s="7">
        <v>1</v>
      </c>
      <c r="B3" s="8" t="s">
        <v>12</v>
      </c>
      <c r="C3" s="7" t="s">
        <v>13</v>
      </c>
      <c r="D3" s="7" t="s">
        <v>14</v>
      </c>
      <c r="E3" s="9" t="s">
        <v>15</v>
      </c>
      <c r="F3" s="8" t="s">
        <v>16</v>
      </c>
      <c r="G3" s="7">
        <v>133.2</v>
      </c>
      <c r="H3" s="8">
        <f>VLOOKUP(D3,'[1]第四面试室'!$E$1:$N$65536,10,0)</f>
        <v>84.8</v>
      </c>
      <c r="I3" s="14">
        <f aca="true" t="shared" si="0" ref="I3:I58">G3/2*0.4+H3*0.6</f>
        <v>77.52</v>
      </c>
      <c r="J3" s="8">
        <f>VLOOKUP(D3,'[1]第四面试室'!$E$1:$R$65536,14,0)</f>
        <v>1</v>
      </c>
      <c r="K3" s="9" t="s">
        <v>17</v>
      </c>
    </row>
    <row r="4" spans="1:11" ht="36" customHeight="1">
      <c r="A4" s="7">
        <v>2</v>
      </c>
      <c r="B4" s="8" t="s">
        <v>18</v>
      </c>
      <c r="C4" s="7" t="s">
        <v>19</v>
      </c>
      <c r="D4" s="7" t="s">
        <v>20</v>
      </c>
      <c r="E4" s="9" t="s">
        <v>15</v>
      </c>
      <c r="F4" s="8" t="s">
        <v>16</v>
      </c>
      <c r="G4" s="7">
        <v>138.5</v>
      </c>
      <c r="H4" s="8">
        <f>VLOOKUP(D4,'[1]第四面试室'!$E$1:$N$65536,10,0)</f>
        <v>81</v>
      </c>
      <c r="I4" s="14">
        <f t="shared" si="0"/>
        <v>76.3</v>
      </c>
      <c r="J4" s="8">
        <f>VLOOKUP(D4,'[1]第四面试室'!$E$1:$R$65536,14,0)</f>
        <v>2</v>
      </c>
      <c r="K4" s="9" t="s">
        <v>17</v>
      </c>
    </row>
    <row r="5" spans="1:11" ht="36" customHeight="1">
      <c r="A5" s="7">
        <v>3</v>
      </c>
      <c r="B5" s="8" t="s">
        <v>21</v>
      </c>
      <c r="C5" s="7" t="s">
        <v>19</v>
      </c>
      <c r="D5" s="7" t="s">
        <v>22</v>
      </c>
      <c r="E5" s="9" t="s">
        <v>15</v>
      </c>
      <c r="F5" s="8" t="s">
        <v>16</v>
      </c>
      <c r="G5" s="7">
        <v>144.5</v>
      </c>
      <c r="H5" s="8">
        <f>VLOOKUP(D5,'[1]第四面试室'!$E$1:$N$65536,10,0)</f>
        <v>78</v>
      </c>
      <c r="I5" s="14">
        <f t="shared" si="0"/>
        <v>75.7</v>
      </c>
      <c r="J5" s="8">
        <f>VLOOKUP(D5,'[1]第四面试室'!$E$1:$R$65536,14,0)</f>
        <v>3</v>
      </c>
      <c r="K5" s="9"/>
    </row>
    <row r="6" spans="1:11" ht="36" customHeight="1">
      <c r="A6" s="7">
        <v>4</v>
      </c>
      <c r="B6" s="8" t="s">
        <v>23</v>
      </c>
      <c r="C6" s="7" t="s">
        <v>19</v>
      </c>
      <c r="D6" s="7" t="s">
        <v>24</v>
      </c>
      <c r="E6" s="9" t="s">
        <v>15</v>
      </c>
      <c r="F6" s="8" t="s">
        <v>16</v>
      </c>
      <c r="G6" s="7">
        <v>132.7</v>
      </c>
      <c r="H6" s="8">
        <f>VLOOKUP(D6,'[1]第四面试室'!$E$1:$N$65536,10,0)</f>
        <v>80.8</v>
      </c>
      <c r="I6" s="14">
        <f t="shared" si="0"/>
        <v>75.02</v>
      </c>
      <c r="J6" s="8">
        <f>VLOOKUP(D6,'[1]第四面试室'!$E$1:$R$65536,14,0)</f>
        <v>4</v>
      </c>
      <c r="K6" s="8"/>
    </row>
    <row r="7" spans="1:11" ht="36" customHeight="1">
      <c r="A7" s="7">
        <v>5</v>
      </c>
      <c r="B7" s="8" t="s">
        <v>25</v>
      </c>
      <c r="C7" s="7" t="s">
        <v>19</v>
      </c>
      <c r="D7" s="7" t="s">
        <v>26</v>
      </c>
      <c r="E7" s="9" t="s">
        <v>15</v>
      </c>
      <c r="F7" s="8" t="s">
        <v>16</v>
      </c>
      <c r="G7" s="7">
        <v>137.7</v>
      </c>
      <c r="H7" s="8">
        <f>VLOOKUP(D7,'[1]第四面试室'!$E$1:$N$65536,10,0)</f>
        <v>78</v>
      </c>
      <c r="I7" s="14">
        <f t="shared" si="0"/>
        <v>74.34</v>
      </c>
      <c r="J7" s="8">
        <f>VLOOKUP(D7,'[1]第四面试室'!$E$1:$R$65536,14,0)</f>
        <v>5</v>
      </c>
      <c r="K7" s="9"/>
    </row>
    <row r="8" spans="1:11" ht="36" customHeight="1">
      <c r="A8" s="7">
        <v>6</v>
      </c>
      <c r="B8" s="8" t="s">
        <v>27</v>
      </c>
      <c r="C8" s="7" t="s">
        <v>19</v>
      </c>
      <c r="D8" s="7" t="s">
        <v>28</v>
      </c>
      <c r="E8" s="9" t="s">
        <v>15</v>
      </c>
      <c r="F8" s="8" t="s">
        <v>16</v>
      </c>
      <c r="G8" s="7">
        <v>138.2</v>
      </c>
      <c r="H8" s="8">
        <f>VLOOKUP(D8,'[1]第四面试室'!$E$1:$N$65536,10,0)</f>
        <v>76.4</v>
      </c>
      <c r="I8" s="14">
        <f t="shared" si="0"/>
        <v>73.48</v>
      </c>
      <c r="J8" s="8">
        <f>VLOOKUP(D8,'[1]第四面试室'!$E$1:$R$65536,14,0)</f>
        <v>6</v>
      </c>
      <c r="K8" s="8"/>
    </row>
    <row r="9" spans="1:11" ht="36" customHeight="1">
      <c r="A9" s="7">
        <v>7</v>
      </c>
      <c r="B9" s="8" t="s">
        <v>29</v>
      </c>
      <c r="C9" s="7" t="s">
        <v>13</v>
      </c>
      <c r="D9" s="7" t="s">
        <v>30</v>
      </c>
      <c r="E9" s="9" t="s">
        <v>15</v>
      </c>
      <c r="F9" s="8" t="s">
        <v>31</v>
      </c>
      <c r="G9" s="7">
        <v>139.6</v>
      </c>
      <c r="H9" s="8">
        <f>VLOOKUP(D9,'[1]第四面试室'!$E$1:$N$65536,10,0)</f>
        <v>81.2</v>
      </c>
      <c r="I9" s="14">
        <f t="shared" si="0"/>
        <v>76.64</v>
      </c>
      <c r="J9" s="8">
        <f>VLOOKUP(D9,'[1]第四面试室'!$E$1:$R$65536,14,0)</f>
        <v>1</v>
      </c>
      <c r="K9" s="9" t="s">
        <v>17</v>
      </c>
    </row>
    <row r="10" spans="1:11" ht="36" customHeight="1">
      <c r="A10" s="7">
        <v>8</v>
      </c>
      <c r="B10" s="8" t="s">
        <v>32</v>
      </c>
      <c r="C10" s="7" t="s">
        <v>19</v>
      </c>
      <c r="D10" s="7" t="s">
        <v>33</v>
      </c>
      <c r="E10" s="9" t="s">
        <v>15</v>
      </c>
      <c r="F10" s="8" t="s">
        <v>31</v>
      </c>
      <c r="G10" s="7">
        <v>138.5</v>
      </c>
      <c r="H10" s="8">
        <f>VLOOKUP(D10,'[1]第四面试室'!$E$1:$N$65536,10,0)</f>
        <v>78.4</v>
      </c>
      <c r="I10" s="14">
        <f t="shared" si="0"/>
        <v>74.74</v>
      </c>
      <c r="J10" s="8">
        <f>VLOOKUP(D10,'[1]第四面试室'!$E$1:$R$65536,14,0)</f>
        <v>2</v>
      </c>
      <c r="K10" s="8"/>
    </row>
    <row r="11" spans="1:11" ht="36" customHeight="1">
      <c r="A11" s="7">
        <v>9</v>
      </c>
      <c r="B11" s="8" t="s">
        <v>34</v>
      </c>
      <c r="C11" s="7" t="s">
        <v>19</v>
      </c>
      <c r="D11" s="7" t="s">
        <v>35</v>
      </c>
      <c r="E11" s="9" t="s">
        <v>15</v>
      </c>
      <c r="F11" s="8" t="s">
        <v>31</v>
      </c>
      <c r="G11" s="7">
        <v>138.1</v>
      </c>
      <c r="H11" s="8">
        <f>VLOOKUP(D11,'[1]第四面试室'!$E$1:$N$65536,10,0)</f>
        <v>77.2</v>
      </c>
      <c r="I11" s="14">
        <f t="shared" si="0"/>
        <v>73.94</v>
      </c>
      <c r="J11" s="8">
        <f>VLOOKUP(D11,'[1]第四面试室'!$E$1:$R$65536,14,0)</f>
        <v>3</v>
      </c>
      <c r="K11" s="8"/>
    </row>
    <row r="12" spans="1:11" ht="36" customHeight="1">
      <c r="A12" s="7">
        <v>10</v>
      </c>
      <c r="B12" s="8" t="s">
        <v>36</v>
      </c>
      <c r="C12" s="7" t="s">
        <v>19</v>
      </c>
      <c r="D12" s="7" t="s">
        <v>37</v>
      </c>
      <c r="E12" s="7" t="s">
        <v>15</v>
      </c>
      <c r="F12" s="8" t="s">
        <v>38</v>
      </c>
      <c r="G12" s="7">
        <v>142.7</v>
      </c>
      <c r="H12" s="8">
        <f>VLOOKUP(D12,'[1]第四面试室'!$E$1:$N$65536,10,0)</f>
        <v>78.8</v>
      </c>
      <c r="I12" s="14">
        <f t="shared" si="0"/>
        <v>75.82</v>
      </c>
      <c r="J12" s="8">
        <f>VLOOKUP(D12,'[1]第四面试室'!$E$1:$R$65536,14,0)</f>
        <v>1</v>
      </c>
      <c r="K12" s="9" t="s">
        <v>17</v>
      </c>
    </row>
    <row r="13" spans="1:11" ht="36" customHeight="1">
      <c r="A13" s="7">
        <v>11</v>
      </c>
      <c r="B13" s="8" t="s">
        <v>39</v>
      </c>
      <c r="C13" s="7" t="s">
        <v>13</v>
      </c>
      <c r="D13" s="7" t="s">
        <v>40</v>
      </c>
      <c r="E13" s="7" t="s">
        <v>15</v>
      </c>
      <c r="F13" s="8" t="s">
        <v>38</v>
      </c>
      <c r="G13" s="7">
        <v>138.7</v>
      </c>
      <c r="H13" s="8">
        <f>VLOOKUP(D13,'[1]第四面试室'!$E$1:$N$65536,10,0)</f>
        <v>79.6</v>
      </c>
      <c r="I13" s="14">
        <f t="shared" si="0"/>
        <v>75.5</v>
      </c>
      <c r="J13" s="8">
        <f>VLOOKUP(D13,'[1]第四面试室'!$E$1:$R$65536,14,0)</f>
        <v>2</v>
      </c>
      <c r="K13" s="8"/>
    </row>
    <row r="14" spans="1:11" ht="36" customHeight="1">
      <c r="A14" s="7">
        <v>12</v>
      </c>
      <c r="B14" s="8" t="s">
        <v>41</v>
      </c>
      <c r="C14" s="7" t="s">
        <v>19</v>
      </c>
      <c r="D14" s="7" t="s">
        <v>42</v>
      </c>
      <c r="E14" s="7" t="s">
        <v>15</v>
      </c>
      <c r="F14" s="8" t="s">
        <v>38</v>
      </c>
      <c r="G14" s="7">
        <v>133.8</v>
      </c>
      <c r="H14" s="8">
        <f>VLOOKUP(D14,'[1]第四面试室'!$E$1:$N$65536,10,0)</f>
        <v>77.4</v>
      </c>
      <c r="I14" s="14">
        <f t="shared" si="0"/>
        <v>73.2</v>
      </c>
      <c r="J14" s="8">
        <f>VLOOKUP(D14,'[1]第四面试室'!$E$1:$R$65536,14,0)</f>
        <v>3</v>
      </c>
      <c r="K14" s="8"/>
    </row>
    <row r="15" spans="1:11" ht="36" customHeight="1">
      <c r="A15" s="7">
        <v>13</v>
      </c>
      <c r="B15" s="8" t="s">
        <v>43</v>
      </c>
      <c r="C15" s="7" t="s">
        <v>19</v>
      </c>
      <c r="D15" s="7" t="s">
        <v>44</v>
      </c>
      <c r="E15" s="9" t="s">
        <v>45</v>
      </c>
      <c r="F15" s="8" t="s">
        <v>46</v>
      </c>
      <c r="G15" s="7">
        <v>134.9</v>
      </c>
      <c r="H15" s="8">
        <f>VLOOKUP(D15,'[1]第四面试室'!$E$1:$N$65536,10,0)</f>
        <v>84.8</v>
      </c>
      <c r="I15" s="14">
        <f t="shared" si="0"/>
        <v>77.86</v>
      </c>
      <c r="J15" s="8">
        <f>VLOOKUP(D15,'[1]第四面试室'!$E$1:$R$65536,14,0)</f>
        <v>1</v>
      </c>
      <c r="K15" s="9" t="s">
        <v>17</v>
      </c>
    </row>
    <row r="16" spans="1:11" ht="36" customHeight="1">
      <c r="A16" s="7">
        <v>14</v>
      </c>
      <c r="B16" s="8" t="s">
        <v>47</v>
      </c>
      <c r="C16" s="7" t="s">
        <v>13</v>
      </c>
      <c r="D16" s="7" t="s">
        <v>48</v>
      </c>
      <c r="E16" s="9" t="s">
        <v>45</v>
      </c>
      <c r="F16" s="8" t="s">
        <v>46</v>
      </c>
      <c r="G16" s="7">
        <v>139</v>
      </c>
      <c r="H16" s="8">
        <f>VLOOKUP(D16,'[1]第四面试室'!$E$1:$N$65536,10,0)</f>
        <v>82.6</v>
      </c>
      <c r="I16" s="14">
        <f t="shared" si="0"/>
        <v>77.36</v>
      </c>
      <c r="J16" s="8">
        <f>VLOOKUP(D16,'[1]第四面试室'!$E$1:$R$65536,14,0)</f>
        <v>2</v>
      </c>
      <c r="K16" s="9"/>
    </row>
    <row r="17" spans="1:11" ht="36" customHeight="1">
      <c r="A17" s="7">
        <v>15</v>
      </c>
      <c r="B17" s="8" t="s">
        <v>49</v>
      </c>
      <c r="C17" s="7" t="s">
        <v>19</v>
      </c>
      <c r="D17" s="7" t="s">
        <v>50</v>
      </c>
      <c r="E17" s="9" t="s">
        <v>45</v>
      </c>
      <c r="F17" s="8" t="s">
        <v>46</v>
      </c>
      <c r="G17" s="7">
        <v>132.9</v>
      </c>
      <c r="H17" s="8">
        <f>VLOOKUP(D17,'[1]第四面试室'!$E$1:$N$65536,10,0)</f>
        <v>78.6</v>
      </c>
      <c r="I17" s="14">
        <f t="shared" si="0"/>
        <v>73.74</v>
      </c>
      <c r="J17" s="8">
        <f>VLOOKUP(D17,'[1]第四面试室'!$E$1:$R$65536,14,0)</f>
        <v>3</v>
      </c>
      <c r="K17" s="8"/>
    </row>
    <row r="18" spans="1:11" ht="36" customHeight="1">
      <c r="A18" s="7">
        <v>16</v>
      </c>
      <c r="B18" s="8" t="s">
        <v>51</v>
      </c>
      <c r="C18" s="7" t="s">
        <v>19</v>
      </c>
      <c r="D18" s="7" t="s">
        <v>52</v>
      </c>
      <c r="E18" s="9" t="s">
        <v>53</v>
      </c>
      <c r="F18" s="8" t="s">
        <v>46</v>
      </c>
      <c r="G18" s="7">
        <v>137.8</v>
      </c>
      <c r="H18" s="8">
        <f>VLOOKUP(D18,'[1]第四面试室'!$E$1:$N$65536,10,0)</f>
        <v>86.4</v>
      </c>
      <c r="I18" s="14">
        <f t="shared" si="0"/>
        <v>79.4</v>
      </c>
      <c r="J18" s="8">
        <f>VLOOKUP(D18,'[1]第四面试室'!$E$1:$R$65536,14,0)</f>
        <v>1</v>
      </c>
      <c r="K18" s="9" t="s">
        <v>17</v>
      </c>
    </row>
    <row r="19" spans="1:11" ht="36" customHeight="1">
      <c r="A19" s="7">
        <v>17</v>
      </c>
      <c r="B19" s="8" t="s">
        <v>54</v>
      </c>
      <c r="C19" s="7" t="s">
        <v>13</v>
      </c>
      <c r="D19" s="7" t="s">
        <v>55</v>
      </c>
      <c r="E19" s="9" t="s">
        <v>53</v>
      </c>
      <c r="F19" s="8" t="s">
        <v>46</v>
      </c>
      <c r="G19" s="7">
        <v>138.1</v>
      </c>
      <c r="H19" s="8">
        <f>VLOOKUP(D19,'[1]第四面试室'!$E$1:$N$65536,10,0)</f>
        <v>75.6</v>
      </c>
      <c r="I19" s="14">
        <f t="shared" si="0"/>
        <v>72.98</v>
      </c>
      <c r="J19" s="8">
        <f>VLOOKUP(D19,'[1]第四面试室'!$E$1:$R$65536,14,0)</f>
        <v>2</v>
      </c>
      <c r="K19" s="9"/>
    </row>
    <row r="20" spans="1:11" ht="36" customHeight="1">
      <c r="A20" s="7">
        <v>18</v>
      </c>
      <c r="B20" s="8" t="s">
        <v>56</v>
      </c>
      <c r="C20" s="7" t="s">
        <v>19</v>
      </c>
      <c r="D20" s="7" t="s">
        <v>57</v>
      </c>
      <c r="E20" s="9" t="s">
        <v>53</v>
      </c>
      <c r="F20" s="8" t="s">
        <v>46</v>
      </c>
      <c r="G20" s="7">
        <v>135.2</v>
      </c>
      <c r="H20" s="8">
        <f>VLOOKUP(D20,'[1]第四面试室'!$E$1:$N$65536,10,0)</f>
        <v>74.4</v>
      </c>
      <c r="I20" s="14">
        <f t="shared" si="0"/>
        <v>71.68</v>
      </c>
      <c r="J20" s="8">
        <f>VLOOKUP(D20,'[1]第四面试室'!$E$1:$R$65536,14,0)</f>
        <v>3</v>
      </c>
      <c r="K20" s="8"/>
    </row>
    <row r="21" spans="1:11" ht="36" customHeight="1">
      <c r="A21" s="7">
        <v>19</v>
      </c>
      <c r="B21" s="8" t="s">
        <v>58</v>
      </c>
      <c r="C21" s="7" t="s">
        <v>19</v>
      </c>
      <c r="D21" s="7" t="s">
        <v>59</v>
      </c>
      <c r="E21" s="9" t="s">
        <v>60</v>
      </c>
      <c r="F21" s="8" t="s">
        <v>46</v>
      </c>
      <c r="G21" s="7">
        <v>135.6</v>
      </c>
      <c r="H21" s="8">
        <f>VLOOKUP(D21,'[1]第四面试室'!$E$1:$N$65536,10,0)</f>
        <v>85.2</v>
      </c>
      <c r="I21" s="14">
        <f t="shared" si="0"/>
        <v>78.24</v>
      </c>
      <c r="J21" s="8">
        <f>VLOOKUP(D21,'[1]第四面试室'!$E$1:$R$65536,14,0)</f>
        <v>1</v>
      </c>
      <c r="K21" s="9" t="s">
        <v>17</v>
      </c>
    </row>
    <row r="22" spans="1:11" ht="36" customHeight="1">
      <c r="A22" s="7">
        <v>20</v>
      </c>
      <c r="B22" s="8" t="s">
        <v>61</v>
      </c>
      <c r="C22" s="7" t="s">
        <v>19</v>
      </c>
      <c r="D22" s="7" t="s">
        <v>62</v>
      </c>
      <c r="E22" s="9" t="s">
        <v>60</v>
      </c>
      <c r="F22" s="8" t="s">
        <v>46</v>
      </c>
      <c r="G22" s="7">
        <v>138.7</v>
      </c>
      <c r="H22" s="8">
        <f>VLOOKUP(D22,'[1]第四面试室'!$E$1:$N$65536,10,0)</f>
        <v>82.6</v>
      </c>
      <c r="I22" s="14">
        <f t="shared" si="0"/>
        <v>77.3</v>
      </c>
      <c r="J22" s="8">
        <f>VLOOKUP(D22,'[1]第四面试室'!$E$1:$R$65536,14,0)</f>
        <v>2</v>
      </c>
      <c r="K22" s="9"/>
    </row>
    <row r="23" spans="1:11" ht="36" customHeight="1">
      <c r="A23" s="7">
        <v>21</v>
      </c>
      <c r="B23" s="8" t="s">
        <v>63</v>
      </c>
      <c r="C23" s="7" t="s">
        <v>19</v>
      </c>
      <c r="D23" s="7" t="s">
        <v>64</v>
      </c>
      <c r="E23" s="9" t="s">
        <v>60</v>
      </c>
      <c r="F23" s="8" t="s">
        <v>46</v>
      </c>
      <c r="G23" s="7">
        <v>136.3</v>
      </c>
      <c r="H23" s="8">
        <f>VLOOKUP(D23,'[1]第四面试室'!$E$1:$N$65536,10,0)</f>
        <v>76.6</v>
      </c>
      <c r="I23" s="14">
        <f t="shared" si="0"/>
        <v>73.22</v>
      </c>
      <c r="J23" s="8">
        <f>VLOOKUP(D23,'[1]第四面试室'!$E$1:$R$65536,14,0)</f>
        <v>3</v>
      </c>
      <c r="K23" s="8"/>
    </row>
    <row r="24" spans="1:11" ht="36" customHeight="1">
      <c r="A24" s="7">
        <v>22</v>
      </c>
      <c r="B24" s="8" t="s">
        <v>65</v>
      </c>
      <c r="C24" s="7" t="s">
        <v>13</v>
      </c>
      <c r="D24" s="7" t="s">
        <v>66</v>
      </c>
      <c r="E24" s="9" t="s">
        <v>67</v>
      </c>
      <c r="F24" s="8" t="s">
        <v>46</v>
      </c>
      <c r="G24" s="7">
        <v>140.4</v>
      </c>
      <c r="H24" s="8">
        <f>VLOOKUP(D24,'[1]第四面试室'!$E$1:$N$65536,10,0)</f>
        <v>80</v>
      </c>
      <c r="I24" s="14">
        <f t="shared" si="0"/>
        <v>76.08</v>
      </c>
      <c r="J24" s="8">
        <f>VLOOKUP(D24,'[1]第四面试室'!$E$1:$R$65536,14,0)</f>
        <v>1</v>
      </c>
      <c r="K24" s="9" t="s">
        <v>17</v>
      </c>
    </row>
    <row r="25" spans="1:11" ht="36" customHeight="1">
      <c r="A25" s="7">
        <v>23</v>
      </c>
      <c r="B25" s="8" t="s">
        <v>68</v>
      </c>
      <c r="C25" s="7" t="s">
        <v>19</v>
      </c>
      <c r="D25" s="7" t="s">
        <v>69</v>
      </c>
      <c r="E25" s="9" t="s">
        <v>67</v>
      </c>
      <c r="F25" s="8" t="s">
        <v>46</v>
      </c>
      <c r="G25" s="7">
        <v>140.1</v>
      </c>
      <c r="H25" s="8">
        <f>VLOOKUP(D25,'[1]第四面试室'!$E$1:$N$65536,10,0)</f>
        <v>78.8</v>
      </c>
      <c r="I25" s="14">
        <f t="shared" si="0"/>
        <v>75.3</v>
      </c>
      <c r="J25" s="8">
        <f>VLOOKUP(D25,'[1]第四面试室'!$E$1:$R$65536,14,0)</f>
        <v>2</v>
      </c>
      <c r="K25" s="8"/>
    </row>
    <row r="26" spans="1:11" ht="36" customHeight="1">
      <c r="A26" s="7">
        <v>24</v>
      </c>
      <c r="B26" s="8" t="s">
        <v>70</v>
      </c>
      <c r="C26" s="7" t="s">
        <v>19</v>
      </c>
      <c r="D26" s="7" t="s">
        <v>71</v>
      </c>
      <c r="E26" s="9" t="s">
        <v>67</v>
      </c>
      <c r="F26" s="8" t="s">
        <v>46</v>
      </c>
      <c r="G26" s="7">
        <v>137.5</v>
      </c>
      <c r="H26" s="8">
        <f>VLOOKUP(D26,'[1]第四面试室'!$E$1:$N$65536,10,0)</f>
        <v>76</v>
      </c>
      <c r="I26" s="14">
        <f t="shared" si="0"/>
        <v>73.1</v>
      </c>
      <c r="J26" s="8">
        <f>VLOOKUP(D26,'[1]第四面试室'!$E$1:$R$65536,14,0)</f>
        <v>3</v>
      </c>
      <c r="K26" s="8"/>
    </row>
    <row r="27" spans="1:11" ht="36" customHeight="1">
      <c r="A27" s="7">
        <v>25</v>
      </c>
      <c r="B27" s="8" t="s">
        <v>72</v>
      </c>
      <c r="C27" s="7" t="s">
        <v>19</v>
      </c>
      <c r="D27" s="7" t="s">
        <v>73</v>
      </c>
      <c r="E27" s="9" t="s">
        <v>74</v>
      </c>
      <c r="F27" s="8" t="s">
        <v>16</v>
      </c>
      <c r="G27" s="7">
        <v>128.7</v>
      </c>
      <c r="H27" s="8">
        <f>VLOOKUP(D27,'[1]第四面试室'!$E$1:$N$65536,10,0)</f>
        <v>83.4</v>
      </c>
      <c r="I27" s="14">
        <f t="shared" si="0"/>
        <v>75.78</v>
      </c>
      <c r="J27" s="8">
        <f>VLOOKUP(D27,'[1]第四面试室'!$E$1:$R$65536,14,0)</f>
        <v>1</v>
      </c>
      <c r="K27" s="9" t="s">
        <v>17</v>
      </c>
    </row>
    <row r="28" spans="1:11" ht="36" customHeight="1">
      <c r="A28" s="7">
        <v>26</v>
      </c>
      <c r="B28" s="8" t="s">
        <v>75</v>
      </c>
      <c r="C28" s="7" t="s">
        <v>13</v>
      </c>
      <c r="D28" s="7" t="s">
        <v>76</v>
      </c>
      <c r="E28" s="9" t="s">
        <v>74</v>
      </c>
      <c r="F28" s="8" t="s">
        <v>16</v>
      </c>
      <c r="G28" s="7">
        <v>132.9</v>
      </c>
      <c r="H28" s="8">
        <f>VLOOKUP(D28,'[1]第四面试室'!$E$1:$N$65536,10,0)</f>
        <v>80.2</v>
      </c>
      <c r="I28" s="14">
        <f t="shared" si="0"/>
        <v>74.7</v>
      </c>
      <c r="J28" s="8">
        <f>VLOOKUP(D28,'[1]第四面试室'!$E$1:$R$65536,14,0)</f>
        <v>2</v>
      </c>
      <c r="K28" s="9"/>
    </row>
    <row r="29" spans="1:11" ht="36" customHeight="1">
      <c r="A29" s="7">
        <v>27</v>
      </c>
      <c r="B29" s="8" t="s">
        <v>77</v>
      </c>
      <c r="C29" s="7" t="s">
        <v>19</v>
      </c>
      <c r="D29" s="7" t="s">
        <v>78</v>
      </c>
      <c r="E29" s="9" t="s">
        <v>74</v>
      </c>
      <c r="F29" s="8" t="s">
        <v>16</v>
      </c>
      <c r="G29" s="7">
        <v>128.6</v>
      </c>
      <c r="H29" s="8">
        <f>VLOOKUP(D29,'[1]第四面试室'!$E$1:$N$65536,10,0)</f>
        <v>73.2</v>
      </c>
      <c r="I29" s="14">
        <f t="shared" si="0"/>
        <v>69.64</v>
      </c>
      <c r="J29" s="8">
        <f>VLOOKUP(D29,'[1]第四面试室'!$E$1:$R$65536,14,0)</f>
        <v>3</v>
      </c>
      <c r="K29" s="8"/>
    </row>
    <row r="30" spans="1:11" ht="36" customHeight="1">
      <c r="A30" s="7">
        <v>28</v>
      </c>
      <c r="B30" s="8" t="s">
        <v>79</v>
      </c>
      <c r="C30" s="7" t="s">
        <v>19</v>
      </c>
      <c r="D30" s="7" t="s">
        <v>80</v>
      </c>
      <c r="E30" s="7" t="s">
        <v>81</v>
      </c>
      <c r="F30" s="8" t="s">
        <v>46</v>
      </c>
      <c r="G30" s="7">
        <v>134.7</v>
      </c>
      <c r="H30" s="8">
        <f>VLOOKUP(D30,'[1]第三面试室'!$E$1:$N$65536,10,0)</f>
        <v>86</v>
      </c>
      <c r="I30" s="14">
        <f t="shared" si="0"/>
        <v>78.54</v>
      </c>
      <c r="J30" s="8">
        <f>VLOOKUP(D30,'[1]第三面试室'!$E$1:$R$65536,14,0)</f>
        <v>1</v>
      </c>
      <c r="K30" s="9" t="s">
        <v>17</v>
      </c>
    </row>
    <row r="31" spans="1:11" ht="36" customHeight="1">
      <c r="A31" s="7">
        <v>29</v>
      </c>
      <c r="B31" s="8" t="s">
        <v>82</v>
      </c>
      <c r="C31" s="7" t="s">
        <v>13</v>
      </c>
      <c r="D31" s="7" t="s">
        <v>83</v>
      </c>
      <c r="E31" s="7" t="s">
        <v>81</v>
      </c>
      <c r="F31" s="8" t="s">
        <v>46</v>
      </c>
      <c r="G31" s="7">
        <v>136.8</v>
      </c>
      <c r="H31" s="8">
        <f>VLOOKUP(D31,'[1]第三面试室'!$E$1:$N$65536,10,0)</f>
        <v>83.6</v>
      </c>
      <c r="I31" s="14">
        <f t="shared" si="0"/>
        <v>77.52</v>
      </c>
      <c r="J31" s="8">
        <f>VLOOKUP(D31,'[1]第三面试室'!$E$1:$R$65536,14,0)</f>
        <v>2</v>
      </c>
      <c r="K31" s="9" t="s">
        <v>17</v>
      </c>
    </row>
    <row r="32" spans="1:11" ht="36" customHeight="1">
      <c r="A32" s="7">
        <v>30</v>
      </c>
      <c r="B32" s="8" t="s">
        <v>84</v>
      </c>
      <c r="C32" s="7" t="s">
        <v>19</v>
      </c>
      <c r="D32" s="7" t="s">
        <v>85</v>
      </c>
      <c r="E32" s="7" t="s">
        <v>81</v>
      </c>
      <c r="F32" s="8" t="s">
        <v>46</v>
      </c>
      <c r="G32" s="7">
        <v>134.9</v>
      </c>
      <c r="H32" s="8">
        <f>VLOOKUP(D32,'[1]第三面试室'!$E$1:$N$65536,10,0)</f>
        <v>82.6</v>
      </c>
      <c r="I32" s="14">
        <f t="shared" si="0"/>
        <v>76.54</v>
      </c>
      <c r="J32" s="8">
        <f>VLOOKUP(D32,'[1]第三面试室'!$E$1:$R$65536,14,0)</f>
        <v>3</v>
      </c>
      <c r="K32" s="8"/>
    </row>
    <row r="33" spans="1:11" ht="36" customHeight="1">
      <c r="A33" s="7">
        <v>31</v>
      </c>
      <c r="B33" s="8" t="s">
        <v>86</v>
      </c>
      <c r="C33" s="7" t="s">
        <v>19</v>
      </c>
      <c r="D33" s="7" t="s">
        <v>87</v>
      </c>
      <c r="E33" s="7" t="s">
        <v>81</v>
      </c>
      <c r="F33" s="8" t="s">
        <v>46</v>
      </c>
      <c r="G33" s="7">
        <v>135.4</v>
      </c>
      <c r="H33" s="8">
        <f>VLOOKUP(D33,'[1]第三面试室'!$E$1:$N$65536,10,0)</f>
        <v>78.8</v>
      </c>
      <c r="I33" s="14">
        <f t="shared" si="0"/>
        <v>74.36</v>
      </c>
      <c r="J33" s="8">
        <f>VLOOKUP(D33,'[1]第三面试室'!$E$1:$R$65536,14,0)</f>
        <v>4</v>
      </c>
      <c r="K33" s="8"/>
    </row>
    <row r="34" spans="1:11" ht="36" customHeight="1">
      <c r="A34" s="7">
        <v>32</v>
      </c>
      <c r="B34" s="8" t="s">
        <v>88</v>
      </c>
      <c r="C34" s="7" t="s">
        <v>19</v>
      </c>
      <c r="D34" s="17" t="s">
        <v>89</v>
      </c>
      <c r="E34" s="7" t="s">
        <v>81</v>
      </c>
      <c r="F34" s="8" t="s">
        <v>46</v>
      </c>
      <c r="G34" s="10">
        <v>133.9</v>
      </c>
      <c r="H34" s="8">
        <f>VLOOKUP(D34,'[1]第三面试室'!$E$1:$N$65536,10,0)</f>
        <v>76.4</v>
      </c>
      <c r="I34" s="14">
        <f t="shared" si="0"/>
        <v>72.62</v>
      </c>
      <c r="J34" s="8">
        <f>VLOOKUP(D34,'[1]第三面试室'!$E$1:$R$65536,14,0)</f>
        <v>5</v>
      </c>
      <c r="K34" s="8"/>
    </row>
    <row r="35" spans="1:11" ht="36" customHeight="1">
      <c r="A35" s="7">
        <v>33</v>
      </c>
      <c r="B35" s="8" t="s">
        <v>90</v>
      </c>
      <c r="C35" s="7" t="s">
        <v>13</v>
      </c>
      <c r="D35" s="7" t="s">
        <v>91</v>
      </c>
      <c r="E35" s="7" t="s">
        <v>81</v>
      </c>
      <c r="F35" s="8" t="s">
        <v>46</v>
      </c>
      <c r="G35" s="7">
        <v>134.5</v>
      </c>
      <c r="H35" s="8">
        <f>VLOOKUP(D35,'[1]第三面试室'!$E$1:$N$65536,10,0)</f>
        <v>75.4</v>
      </c>
      <c r="I35" s="14">
        <f t="shared" si="0"/>
        <v>72.14</v>
      </c>
      <c r="J35" s="8">
        <f>VLOOKUP(D35,'[1]第三面试室'!$E$1:$R$65536,14,0)</f>
        <v>6</v>
      </c>
      <c r="K35" s="8"/>
    </row>
    <row r="36" spans="1:11" ht="36" customHeight="1">
      <c r="A36" s="7">
        <v>34</v>
      </c>
      <c r="B36" s="8" t="s">
        <v>92</v>
      </c>
      <c r="C36" s="7" t="s">
        <v>19</v>
      </c>
      <c r="D36" s="7" t="s">
        <v>93</v>
      </c>
      <c r="E36" s="9" t="s">
        <v>74</v>
      </c>
      <c r="F36" s="8" t="s">
        <v>31</v>
      </c>
      <c r="G36" s="7">
        <v>137</v>
      </c>
      <c r="H36" s="8">
        <f>VLOOKUP(D36,'[1]第三面试室'!$E$1:$N$65536,10,0)</f>
        <v>81.2</v>
      </c>
      <c r="I36" s="14">
        <f t="shared" si="0"/>
        <v>76.12</v>
      </c>
      <c r="J36" s="8">
        <f>VLOOKUP(D36,'[1]第三面试室'!$E$1:$R$65536,14,0)</f>
        <v>1</v>
      </c>
      <c r="K36" s="9" t="s">
        <v>17</v>
      </c>
    </row>
    <row r="37" spans="1:11" ht="36" customHeight="1">
      <c r="A37" s="7">
        <v>35</v>
      </c>
      <c r="B37" s="8" t="s">
        <v>94</v>
      </c>
      <c r="C37" s="7" t="s">
        <v>13</v>
      </c>
      <c r="D37" s="7" t="s">
        <v>95</v>
      </c>
      <c r="E37" s="9" t="s">
        <v>74</v>
      </c>
      <c r="F37" s="8" t="s">
        <v>31</v>
      </c>
      <c r="G37" s="7">
        <v>137.9</v>
      </c>
      <c r="H37" s="8">
        <f>VLOOKUP(D37,'[1]第三面试室'!$E$1:$N$65536,10,0)</f>
        <v>78</v>
      </c>
      <c r="I37" s="14">
        <f t="shared" si="0"/>
        <v>74.38</v>
      </c>
      <c r="J37" s="8">
        <f>VLOOKUP(D37,'[1]第三面试室'!$E$1:$R$65536,14,0)</f>
        <v>2</v>
      </c>
      <c r="K37" s="9"/>
    </row>
    <row r="38" spans="1:11" ht="36" customHeight="1">
      <c r="A38" s="7">
        <v>36</v>
      </c>
      <c r="B38" s="8" t="s">
        <v>96</v>
      </c>
      <c r="C38" s="7" t="s">
        <v>19</v>
      </c>
      <c r="D38" s="7" t="s">
        <v>97</v>
      </c>
      <c r="E38" s="9" t="s">
        <v>74</v>
      </c>
      <c r="F38" s="8" t="s">
        <v>31</v>
      </c>
      <c r="G38" s="7">
        <v>137.2</v>
      </c>
      <c r="H38" s="8">
        <f>VLOOKUP(D38,'[1]第三面试室'!$E$1:$N$65536,10,0)</f>
        <v>77.8</v>
      </c>
      <c r="I38" s="14">
        <f t="shared" si="0"/>
        <v>74.12</v>
      </c>
      <c r="J38" s="8">
        <f>VLOOKUP(D38,'[1]第三面试室'!$E$1:$R$65536,14,0)</f>
        <v>3</v>
      </c>
      <c r="K38" s="8"/>
    </row>
    <row r="39" spans="1:11" ht="36" customHeight="1">
      <c r="A39" s="7">
        <v>37</v>
      </c>
      <c r="B39" s="8" t="s">
        <v>98</v>
      </c>
      <c r="C39" s="7" t="s">
        <v>13</v>
      </c>
      <c r="D39" s="7" t="s">
        <v>99</v>
      </c>
      <c r="E39" s="9" t="s">
        <v>100</v>
      </c>
      <c r="F39" s="8" t="s">
        <v>46</v>
      </c>
      <c r="G39" s="7">
        <v>133.6</v>
      </c>
      <c r="H39" s="8">
        <f>VLOOKUP(D39,'[1]第三面试室'!$E$1:$N$65536,10,0)</f>
        <v>80.4</v>
      </c>
      <c r="I39" s="14">
        <f t="shared" si="0"/>
        <v>74.96</v>
      </c>
      <c r="J39" s="8">
        <f>VLOOKUP(D39,'[1]第三面试室'!$E$1:$R$65536,14,0)</f>
        <v>1</v>
      </c>
      <c r="K39" s="9" t="s">
        <v>17</v>
      </c>
    </row>
    <row r="40" spans="1:11" ht="36" customHeight="1">
      <c r="A40" s="7">
        <v>38</v>
      </c>
      <c r="B40" s="8" t="s">
        <v>101</v>
      </c>
      <c r="C40" s="7" t="s">
        <v>13</v>
      </c>
      <c r="D40" s="7" t="s">
        <v>102</v>
      </c>
      <c r="E40" s="9" t="s">
        <v>100</v>
      </c>
      <c r="F40" s="8" t="s">
        <v>46</v>
      </c>
      <c r="G40" s="7">
        <v>132.5</v>
      </c>
      <c r="H40" s="8">
        <f>VLOOKUP(D40,'[1]第三面试室'!$E$1:$N$65536,10,0)</f>
        <v>80.4</v>
      </c>
      <c r="I40" s="14">
        <f t="shared" si="0"/>
        <v>74.74</v>
      </c>
      <c r="J40" s="8">
        <f>VLOOKUP(D40,'[1]第三面试室'!$E$1:$R$65536,14,0)</f>
        <v>2</v>
      </c>
      <c r="K40" s="8"/>
    </row>
    <row r="41" spans="1:11" ht="36" customHeight="1">
      <c r="A41" s="7">
        <v>39</v>
      </c>
      <c r="B41" s="8" t="s">
        <v>103</v>
      </c>
      <c r="C41" s="7" t="s">
        <v>13</v>
      </c>
      <c r="D41" s="7" t="s">
        <v>104</v>
      </c>
      <c r="E41" s="9" t="s">
        <v>100</v>
      </c>
      <c r="F41" s="8" t="s">
        <v>46</v>
      </c>
      <c r="G41" s="7">
        <v>130.1</v>
      </c>
      <c r="H41" s="8">
        <f>VLOOKUP(D41,'[1]第三面试室'!$E$1:$N$65536,10,0)</f>
        <v>78.4</v>
      </c>
      <c r="I41" s="14">
        <f t="shared" si="0"/>
        <v>73.06</v>
      </c>
      <c r="J41" s="8">
        <f>VLOOKUP(D41,'[1]第三面试室'!$E$1:$R$65536,14,0)</f>
        <v>3</v>
      </c>
      <c r="K41" s="8"/>
    </row>
    <row r="42" spans="1:11" ht="36" customHeight="1">
      <c r="A42" s="7">
        <v>40</v>
      </c>
      <c r="B42" s="8" t="s">
        <v>105</v>
      </c>
      <c r="C42" s="7" t="s">
        <v>13</v>
      </c>
      <c r="D42" s="7" t="s">
        <v>106</v>
      </c>
      <c r="E42" s="9" t="s">
        <v>107</v>
      </c>
      <c r="F42" s="8" t="s">
        <v>46</v>
      </c>
      <c r="G42" s="7">
        <v>132</v>
      </c>
      <c r="H42" s="8">
        <f>VLOOKUP(D42,'[1]第三面试室'!$E$1:$N$65536,10,0)</f>
        <v>79</v>
      </c>
      <c r="I42" s="14">
        <f t="shared" si="0"/>
        <v>73.8</v>
      </c>
      <c r="J42" s="8">
        <f>VLOOKUP(D42,'[1]第三面试室'!$E$1:$R$65536,14,0)</f>
        <v>1</v>
      </c>
      <c r="K42" s="9" t="s">
        <v>17</v>
      </c>
    </row>
    <row r="43" spans="1:11" ht="36" customHeight="1">
      <c r="A43" s="7">
        <v>41</v>
      </c>
      <c r="B43" s="8" t="s">
        <v>108</v>
      </c>
      <c r="C43" s="7" t="s">
        <v>19</v>
      </c>
      <c r="D43" s="7" t="s">
        <v>109</v>
      </c>
      <c r="E43" s="9" t="s">
        <v>107</v>
      </c>
      <c r="F43" s="8" t="s">
        <v>46</v>
      </c>
      <c r="G43" s="7">
        <v>131.2</v>
      </c>
      <c r="H43" s="8">
        <f>VLOOKUP(D43,'[1]第三面试室'!$E$1:$N$65536,10,0)</f>
        <v>78</v>
      </c>
      <c r="I43" s="14">
        <f t="shared" si="0"/>
        <v>73.04</v>
      </c>
      <c r="J43" s="8">
        <f>VLOOKUP(D43,'[1]第三面试室'!$E$1:$R$65536,14,0)</f>
        <v>2</v>
      </c>
      <c r="K43" s="8"/>
    </row>
    <row r="44" spans="1:11" ht="36" customHeight="1">
      <c r="A44" s="7">
        <v>42</v>
      </c>
      <c r="B44" s="8" t="s">
        <v>110</v>
      </c>
      <c r="C44" s="7" t="s">
        <v>19</v>
      </c>
      <c r="D44" s="7" t="s">
        <v>111</v>
      </c>
      <c r="E44" s="9" t="s">
        <v>107</v>
      </c>
      <c r="F44" s="8" t="s">
        <v>46</v>
      </c>
      <c r="G44" s="7">
        <v>134.3</v>
      </c>
      <c r="H44" s="8">
        <f>VLOOKUP(D44,'[1]第三面试室'!$E$1:$N$65536,10,0)</f>
        <v>72.4</v>
      </c>
      <c r="I44" s="14">
        <f t="shared" si="0"/>
        <v>70.3</v>
      </c>
      <c r="J44" s="8">
        <f>VLOOKUP(D44,'[1]第三面试室'!$E$1:$R$65536,14,0)</f>
        <v>3</v>
      </c>
      <c r="K44" s="9"/>
    </row>
    <row r="45" spans="1:11" ht="36" customHeight="1">
      <c r="A45" s="7">
        <v>43</v>
      </c>
      <c r="B45" s="8" t="s">
        <v>112</v>
      </c>
      <c r="C45" s="7" t="s">
        <v>19</v>
      </c>
      <c r="D45" s="7" t="s">
        <v>113</v>
      </c>
      <c r="E45" s="9" t="s">
        <v>114</v>
      </c>
      <c r="F45" s="8" t="s">
        <v>46</v>
      </c>
      <c r="G45" s="7">
        <v>146.7</v>
      </c>
      <c r="H45" s="8">
        <f>VLOOKUP(D45,'[1]第三面试室'!$E$1:$N$65536,10,0)</f>
        <v>80.6</v>
      </c>
      <c r="I45" s="14">
        <f t="shared" si="0"/>
        <v>77.7</v>
      </c>
      <c r="J45" s="8">
        <f>VLOOKUP(D45,'[1]第三面试室'!$E$1:$R$65536,14,0)</f>
        <v>1</v>
      </c>
      <c r="K45" s="9" t="s">
        <v>17</v>
      </c>
    </row>
    <row r="46" spans="1:11" ht="36" customHeight="1">
      <c r="A46" s="7">
        <v>44</v>
      </c>
      <c r="B46" s="8" t="s">
        <v>115</v>
      </c>
      <c r="C46" s="7" t="s">
        <v>19</v>
      </c>
      <c r="D46" s="7" t="s">
        <v>116</v>
      </c>
      <c r="E46" s="9" t="s">
        <v>114</v>
      </c>
      <c r="F46" s="8" t="s">
        <v>46</v>
      </c>
      <c r="G46" s="7">
        <v>143.5</v>
      </c>
      <c r="H46" s="8">
        <f>VLOOKUP(D46,'[1]第三面试室'!$E$1:$N$65536,10,0)</f>
        <v>79.6</v>
      </c>
      <c r="I46" s="14">
        <f t="shared" si="0"/>
        <v>76.46</v>
      </c>
      <c r="J46" s="8">
        <f>VLOOKUP(D46,'[1]第三面试室'!$E$1:$R$65536,14,0)</f>
        <v>2</v>
      </c>
      <c r="K46" s="8"/>
    </row>
    <row r="47" spans="1:11" ht="36" customHeight="1">
      <c r="A47" s="7">
        <v>45</v>
      </c>
      <c r="B47" s="8" t="s">
        <v>117</v>
      </c>
      <c r="C47" s="7" t="s">
        <v>19</v>
      </c>
      <c r="D47" s="7" t="s">
        <v>118</v>
      </c>
      <c r="E47" s="9" t="s">
        <v>114</v>
      </c>
      <c r="F47" s="8" t="s">
        <v>46</v>
      </c>
      <c r="G47" s="7">
        <v>143.3</v>
      </c>
      <c r="H47" s="8">
        <f>VLOOKUP(D47,'[1]第三面试室'!$E$1:$N$65536,10,0)</f>
        <v>76.2</v>
      </c>
      <c r="I47" s="14">
        <f t="shared" si="0"/>
        <v>74.38</v>
      </c>
      <c r="J47" s="8">
        <f>VLOOKUP(D47,'[1]第三面试室'!$E$1:$R$65536,14,0)</f>
        <v>3</v>
      </c>
      <c r="K47" s="8"/>
    </row>
    <row r="48" spans="1:11" ht="36" customHeight="1">
      <c r="A48" s="7">
        <v>46</v>
      </c>
      <c r="B48" s="8" t="s">
        <v>119</v>
      </c>
      <c r="C48" s="7" t="s">
        <v>19</v>
      </c>
      <c r="D48" s="7" t="s">
        <v>120</v>
      </c>
      <c r="E48" s="9" t="s">
        <v>121</v>
      </c>
      <c r="F48" s="8" t="s">
        <v>122</v>
      </c>
      <c r="G48" s="7">
        <v>138.9</v>
      </c>
      <c r="H48" s="8">
        <f>VLOOKUP(D48,'[1]第三面试室'!$E$1:$N$65536,10,0)</f>
        <v>79</v>
      </c>
      <c r="I48" s="14">
        <f t="shared" si="0"/>
        <v>75.18</v>
      </c>
      <c r="J48" s="8">
        <f>VLOOKUP(D48,'[1]第三面试室'!$E$1:$R$65536,14,0)</f>
        <v>1</v>
      </c>
      <c r="K48" s="9" t="s">
        <v>17</v>
      </c>
    </row>
    <row r="49" spans="1:11" ht="36" customHeight="1">
      <c r="A49" s="7">
        <v>47</v>
      </c>
      <c r="B49" s="8" t="s">
        <v>123</v>
      </c>
      <c r="C49" s="7" t="s">
        <v>19</v>
      </c>
      <c r="D49" s="7" t="s">
        <v>124</v>
      </c>
      <c r="E49" s="9" t="s">
        <v>121</v>
      </c>
      <c r="F49" s="8" t="s">
        <v>122</v>
      </c>
      <c r="G49" s="7">
        <v>137.7</v>
      </c>
      <c r="H49" s="8">
        <f>VLOOKUP(D49,'[1]第三面试室'!$E$1:$N$65536,10,0)</f>
        <v>77.6</v>
      </c>
      <c r="I49" s="14">
        <f t="shared" si="0"/>
        <v>74.1</v>
      </c>
      <c r="J49" s="8">
        <f>VLOOKUP(D49,'[1]第三面试室'!$E$1:$R$65536,14,0)</f>
        <v>2</v>
      </c>
      <c r="K49" s="8"/>
    </row>
    <row r="50" spans="1:11" ht="36" customHeight="1">
      <c r="A50" s="7">
        <v>48</v>
      </c>
      <c r="B50" s="8" t="s">
        <v>125</v>
      </c>
      <c r="C50" s="7" t="s">
        <v>19</v>
      </c>
      <c r="D50" s="7" t="s">
        <v>126</v>
      </c>
      <c r="E50" s="9" t="s">
        <v>121</v>
      </c>
      <c r="F50" s="8" t="s">
        <v>122</v>
      </c>
      <c r="G50" s="7">
        <v>138</v>
      </c>
      <c r="H50" s="8">
        <f>VLOOKUP(D50,'[1]第三面试室'!$E$1:$N$65536,10,0)</f>
        <v>0</v>
      </c>
      <c r="I50" s="14">
        <f t="shared" si="0"/>
        <v>27.6</v>
      </c>
      <c r="J50" s="8">
        <f>VLOOKUP(D50,'[1]第三面试室'!$E$1:$R$65536,14,0)</f>
        <v>3</v>
      </c>
      <c r="K50" s="8"/>
    </row>
    <row r="51" spans="1:11" ht="36" customHeight="1">
      <c r="A51" s="7">
        <v>49</v>
      </c>
      <c r="B51" s="8" t="s">
        <v>127</v>
      </c>
      <c r="C51" s="7" t="s">
        <v>19</v>
      </c>
      <c r="D51" s="7" t="s">
        <v>128</v>
      </c>
      <c r="E51" s="9" t="s">
        <v>129</v>
      </c>
      <c r="F51" s="8" t="s">
        <v>46</v>
      </c>
      <c r="G51" s="7">
        <v>137.8</v>
      </c>
      <c r="H51" s="8">
        <f>VLOOKUP(D51,'[1]第三面试室'!$E$1:$N$65536,10,0)</f>
        <v>84</v>
      </c>
      <c r="I51" s="14">
        <f t="shared" si="0"/>
        <v>77.96</v>
      </c>
      <c r="J51" s="8">
        <f>VLOOKUP(D51,'[1]第三面试室'!$E$1:$R$65536,14,0)</f>
        <v>1</v>
      </c>
      <c r="K51" s="9" t="s">
        <v>17</v>
      </c>
    </row>
    <row r="52" spans="1:11" ht="36" customHeight="1">
      <c r="A52" s="7">
        <v>50</v>
      </c>
      <c r="B52" s="8" t="s">
        <v>130</v>
      </c>
      <c r="C52" s="7" t="s">
        <v>19</v>
      </c>
      <c r="D52" s="7" t="s">
        <v>131</v>
      </c>
      <c r="E52" s="9" t="s">
        <v>129</v>
      </c>
      <c r="F52" s="8" t="s">
        <v>46</v>
      </c>
      <c r="G52" s="7">
        <v>138.9</v>
      </c>
      <c r="H52" s="8">
        <f>VLOOKUP(D52,'[1]第三面试室'!$E$1:$N$65536,10,0)</f>
        <v>82.2</v>
      </c>
      <c r="I52" s="14">
        <f t="shared" si="0"/>
        <v>77.1</v>
      </c>
      <c r="J52" s="8">
        <f>VLOOKUP(D52,'[1]第三面试室'!$E$1:$R$65536,14,0)</f>
        <v>2</v>
      </c>
      <c r="K52" s="9"/>
    </row>
    <row r="53" spans="1:11" ht="36" customHeight="1">
      <c r="A53" s="7">
        <v>51</v>
      </c>
      <c r="B53" s="8" t="s">
        <v>132</v>
      </c>
      <c r="C53" s="7" t="s">
        <v>19</v>
      </c>
      <c r="D53" s="7" t="s">
        <v>133</v>
      </c>
      <c r="E53" s="9" t="s">
        <v>129</v>
      </c>
      <c r="F53" s="8" t="s">
        <v>46</v>
      </c>
      <c r="G53" s="7">
        <v>140.2</v>
      </c>
      <c r="H53" s="8">
        <f>VLOOKUP(D53,'[1]第三面试室'!$E$1:$N$65536,10,0)</f>
        <v>80.8</v>
      </c>
      <c r="I53" s="14">
        <f t="shared" si="0"/>
        <v>76.52</v>
      </c>
      <c r="J53" s="8">
        <f>VLOOKUP(D53,'[1]第三面试室'!$E$1:$R$65536,14,0)</f>
        <v>3</v>
      </c>
      <c r="K53" s="8"/>
    </row>
    <row r="54" spans="1:11" ht="36" customHeight="1">
      <c r="A54" s="7">
        <v>52</v>
      </c>
      <c r="B54" s="8" t="s">
        <v>134</v>
      </c>
      <c r="C54" s="7" t="s">
        <v>13</v>
      </c>
      <c r="D54" s="7" t="s">
        <v>135</v>
      </c>
      <c r="E54" s="9" t="s">
        <v>136</v>
      </c>
      <c r="F54" s="8" t="s">
        <v>46</v>
      </c>
      <c r="G54" s="7">
        <v>134.2</v>
      </c>
      <c r="H54" s="8">
        <f>VLOOKUP(D54,'[1]第三面试室'!$E$1:$N$65536,10,0)</f>
        <v>82.4</v>
      </c>
      <c r="I54" s="14">
        <f t="shared" si="0"/>
        <v>76.28</v>
      </c>
      <c r="J54" s="8">
        <f>VLOOKUP(D54,'[1]第三面试室'!$E$1:$R$65536,14,0)</f>
        <v>1</v>
      </c>
      <c r="K54" s="9" t="s">
        <v>17</v>
      </c>
    </row>
    <row r="55" spans="1:11" ht="36" customHeight="1">
      <c r="A55" s="7">
        <v>53</v>
      </c>
      <c r="B55" s="8" t="s">
        <v>137</v>
      </c>
      <c r="C55" s="7" t="s">
        <v>19</v>
      </c>
      <c r="D55" s="7" t="s">
        <v>138</v>
      </c>
      <c r="E55" s="9" t="s">
        <v>136</v>
      </c>
      <c r="F55" s="8" t="s">
        <v>46</v>
      </c>
      <c r="G55" s="7">
        <v>131.9</v>
      </c>
      <c r="H55" s="8">
        <f>VLOOKUP(D55,'[1]第三面试室'!$E$1:$N$65536,10,0)</f>
        <v>79.4</v>
      </c>
      <c r="I55" s="14">
        <f t="shared" si="0"/>
        <v>74.02</v>
      </c>
      <c r="J55" s="8">
        <f>VLOOKUP(D55,'[1]第三面试室'!$E$1:$R$65536,14,0)</f>
        <v>2</v>
      </c>
      <c r="K55" s="9"/>
    </row>
    <row r="56" spans="1:11" ht="36" customHeight="1">
      <c r="A56" s="7">
        <v>54</v>
      </c>
      <c r="B56" s="8" t="s">
        <v>139</v>
      </c>
      <c r="C56" s="7" t="s">
        <v>19</v>
      </c>
      <c r="D56" s="7" t="s">
        <v>140</v>
      </c>
      <c r="E56" s="9" t="s">
        <v>136</v>
      </c>
      <c r="F56" s="8" t="s">
        <v>46</v>
      </c>
      <c r="G56" s="7">
        <v>132.9</v>
      </c>
      <c r="H56" s="8">
        <f>VLOOKUP(D56,'[1]第三面试室'!$E$1:$N$65536,10,0)</f>
        <v>78</v>
      </c>
      <c r="I56" s="14">
        <f t="shared" si="0"/>
        <v>73.38</v>
      </c>
      <c r="J56" s="8">
        <f>VLOOKUP(D56,'[1]第三面试室'!$E$1:$R$65536,14,0)</f>
        <v>3</v>
      </c>
      <c r="K56" s="8"/>
    </row>
    <row r="57" spans="1:11" ht="36" customHeight="1">
      <c r="A57" s="7">
        <v>55</v>
      </c>
      <c r="B57" s="8" t="s">
        <v>141</v>
      </c>
      <c r="C57" s="7" t="s">
        <v>19</v>
      </c>
      <c r="D57" s="7" t="s">
        <v>142</v>
      </c>
      <c r="E57" s="9" t="s">
        <v>143</v>
      </c>
      <c r="F57" s="8" t="s">
        <v>46</v>
      </c>
      <c r="G57" s="7">
        <v>132.2</v>
      </c>
      <c r="H57" s="8">
        <f>VLOOKUP(D57,'[1]第七面试室'!$E$1:$N$65536,10,0)</f>
        <v>78.4</v>
      </c>
      <c r="I57" s="14">
        <f t="shared" si="0"/>
        <v>73.48</v>
      </c>
      <c r="J57" s="8">
        <f>VLOOKUP(D57,'[1]第七面试室'!$E$1:$R$65536,14,0)</f>
        <v>1</v>
      </c>
      <c r="K57" s="9" t="s">
        <v>17</v>
      </c>
    </row>
    <row r="58" spans="1:11" ht="36" customHeight="1">
      <c r="A58" s="7">
        <v>56</v>
      </c>
      <c r="B58" s="8" t="s">
        <v>144</v>
      </c>
      <c r="C58" s="7" t="s">
        <v>19</v>
      </c>
      <c r="D58" s="7" t="s">
        <v>145</v>
      </c>
      <c r="E58" s="9" t="s">
        <v>143</v>
      </c>
      <c r="F58" s="8" t="s">
        <v>46</v>
      </c>
      <c r="G58" s="7">
        <v>135.6</v>
      </c>
      <c r="H58" s="8">
        <f>VLOOKUP(D58,'[1]第七面试室'!$E$1:$N$65536,10,0)</f>
        <v>76</v>
      </c>
      <c r="I58" s="14">
        <f t="shared" si="0"/>
        <v>72.72</v>
      </c>
      <c r="J58" s="8">
        <f>VLOOKUP(D58,'[1]第七面试室'!$E$1:$R$65536,14,0)</f>
        <v>2</v>
      </c>
      <c r="K58" s="8"/>
    </row>
    <row r="59" spans="1:11" ht="36" customHeight="1">
      <c r="A59" s="7">
        <v>57</v>
      </c>
      <c r="B59" s="8" t="s">
        <v>146</v>
      </c>
      <c r="C59" s="7" t="s">
        <v>19</v>
      </c>
      <c r="D59" s="9" t="s">
        <v>147</v>
      </c>
      <c r="E59" s="9" t="s">
        <v>143</v>
      </c>
      <c r="F59" s="8" t="s">
        <v>46</v>
      </c>
      <c r="G59" s="9">
        <v>130.5</v>
      </c>
      <c r="H59" s="8">
        <f>VLOOKUP(D59,'[1]第七面试室'!$E$1:$N$65536,10,0)</f>
        <v>77.6</v>
      </c>
      <c r="I59" s="14">
        <f aca="true" t="shared" si="1" ref="I57:I110">G59/2*0.4+H59*0.6</f>
        <v>72.66</v>
      </c>
      <c r="J59" s="8">
        <f>VLOOKUP(D59,'[1]第七面试室'!$E$1:$R$65536,14,0)</f>
        <v>3</v>
      </c>
      <c r="K59" s="9"/>
    </row>
    <row r="60" spans="1:11" ht="36" customHeight="1">
      <c r="A60" s="7">
        <v>58</v>
      </c>
      <c r="B60" s="8" t="s">
        <v>148</v>
      </c>
      <c r="C60" s="7" t="s">
        <v>13</v>
      </c>
      <c r="D60" s="7" t="s">
        <v>149</v>
      </c>
      <c r="E60" s="9" t="s">
        <v>150</v>
      </c>
      <c r="F60" s="8" t="s">
        <v>46</v>
      </c>
      <c r="G60" s="7">
        <v>135.4</v>
      </c>
      <c r="H60" s="8">
        <f>VLOOKUP(D60,'[1]第七面试室'!$E$1:$N$65536,10,0)</f>
        <v>84.4</v>
      </c>
      <c r="I60" s="14">
        <f t="shared" si="1"/>
        <v>77.72</v>
      </c>
      <c r="J60" s="8">
        <f>VLOOKUP(D60,'[1]第七面试室'!$E$1:$R$65536,14,0)</f>
        <v>1</v>
      </c>
      <c r="K60" s="9" t="s">
        <v>17</v>
      </c>
    </row>
    <row r="61" spans="1:11" ht="36" customHeight="1">
      <c r="A61" s="7">
        <v>59</v>
      </c>
      <c r="B61" s="8" t="s">
        <v>151</v>
      </c>
      <c r="C61" s="7" t="s">
        <v>19</v>
      </c>
      <c r="D61" s="7" t="s">
        <v>152</v>
      </c>
      <c r="E61" s="9" t="s">
        <v>150</v>
      </c>
      <c r="F61" s="8" t="s">
        <v>46</v>
      </c>
      <c r="G61" s="7">
        <v>135.2</v>
      </c>
      <c r="H61" s="8">
        <f>VLOOKUP(D61,'[1]第七面试室'!$E$1:$N$65536,10,0)</f>
        <v>79.2</v>
      </c>
      <c r="I61" s="14">
        <f t="shared" si="1"/>
        <v>74.56</v>
      </c>
      <c r="J61" s="8">
        <f>VLOOKUP(D61,'[1]第七面试室'!$E$1:$R$65536,14,0)</f>
        <v>2</v>
      </c>
      <c r="K61" s="8"/>
    </row>
    <row r="62" spans="1:11" ht="36" customHeight="1">
      <c r="A62" s="7">
        <v>60</v>
      </c>
      <c r="B62" s="8" t="s">
        <v>153</v>
      </c>
      <c r="C62" s="7" t="s">
        <v>19</v>
      </c>
      <c r="D62" s="7" t="s">
        <v>154</v>
      </c>
      <c r="E62" s="9" t="s">
        <v>150</v>
      </c>
      <c r="F62" s="8" t="s">
        <v>46</v>
      </c>
      <c r="G62" s="7">
        <v>134.3</v>
      </c>
      <c r="H62" s="8">
        <f>VLOOKUP(D62,'[1]第七面试室'!$E$1:$N$65536,10,0)</f>
        <v>77.6</v>
      </c>
      <c r="I62" s="14">
        <f t="shared" si="1"/>
        <v>73.42</v>
      </c>
      <c r="J62" s="8">
        <f>VLOOKUP(D62,'[1]第七面试室'!$E$1:$R$65536,14,0)</f>
        <v>3</v>
      </c>
      <c r="K62" s="9"/>
    </row>
    <row r="63" spans="1:11" ht="36" customHeight="1">
      <c r="A63" s="7">
        <v>61</v>
      </c>
      <c r="B63" s="8" t="s">
        <v>155</v>
      </c>
      <c r="C63" s="7" t="s">
        <v>13</v>
      </c>
      <c r="D63" s="7" t="s">
        <v>156</v>
      </c>
      <c r="E63" s="9" t="s">
        <v>157</v>
      </c>
      <c r="F63" s="8" t="s">
        <v>46</v>
      </c>
      <c r="G63" s="7">
        <v>133</v>
      </c>
      <c r="H63" s="8">
        <f>VLOOKUP(D63,'[1]第七面试室'!$E$1:$N$65536,10,0)</f>
        <v>78.8</v>
      </c>
      <c r="I63" s="14">
        <f t="shared" si="1"/>
        <v>73.88</v>
      </c>
      <c r="J63" s="8">
        <f>VLOOKUP(D63,'[1]第七面试室'!$E$1:$R$65536,14,0)</f>
        <v>1</v>
      </c>
      <c r="K63" s="9" t="s">
        <v>17</v>
      </c>
    </row>
    <row r="64" spans="1:11" ht="36" customHeight="1">
      <c r="A64" s="7">
        <v>62</v>
      </c>
      <c r="B64" s="8" t="s">
        <v>158</v>
      </c>
      <c r="C64" s="7" t="s">
        <v>19</v>
      </c>
      <c r="D64" s="7" t="s">
        <v>159</v>
      </c>
      <c r="E64" s="9" t="s">
        <v>157</v>
      </c>
      <c r="F64" s="8" t="s">
        <v>46</v>
      </c>
      <c r="G64" s="7">
        <v>134.3</v>
      </c>
      <c r="H64" s="8">
        <f>VLOOKUP(D64,'[1]第七面试室'!$E$1:$N$65536,10,0)</f>
        <v>76.2</v>
      </c>
      <c r="I64" s="14">
        <f t="shared" si="1"/>
        <v>72.58</v>
      </c>
      <c r="J64" s="8">
        <f>VLOOKUP(D64,'[1]第七面试室'!$E$1:$R$65536,14,0)</f>
        <v>2</v>
      </c>
      <c r="K64" s="8"/>
    </row>
    <row r="65" spans="1:11" ht="36" customHeight="1">
      <c r="A65" s="7">
        <v>63</v>
      </c>
      <c r="B65" s="8" t="s">
        <v>160</v>
      </c>
      <c r="C65" s="7" t="s">
        <v>13</v>
      </c>
      <c r="D65" s="7" t="s">
        <v>161</v>
      </c>
      <c r="E65" s="9" t="s">
        <v>157</v>
      </c>
      <c r="F65" s="8" t="s">
        <v>46</v>
      </c>
      <c r="G65" s="7">
        <v>129.5</v>
      </c>
      <c r="H65" s="8">
        <f>VLOOKUP(D65,'[1]第七面试室'!$E$1:$N$65536,10,0)</f>
        <v>75.4</v>
      </c>
      <c r="I65" s="14">
        <f t="shared" si="1"/>
        <v>71.14</v>
      </c>
      <c r="J65" s="8">
        <f>VLOOKUP(D65,'[1]第七面试室'!$E$1:$R$65536,14,0)</f>
        <v>3</v>
      </c>
      <c r="K65" s="9"/>
    </row>
    <row r="66" spans="1:11" ht="36" customHeight="1">
      <c r="A66" s="7">
        <v>64</v>
      </c>
      <c r="B66" s="8" t="s">
        <v>162</v>
      </c>
      <c r="C66" s="7" t="s">
        <v>13</v>
      </c>
      <c r="D66" s="7" t="s">
        <v>163</v>
      </c>
      <c r="E66" s="9" t="s">
        <v>164</v>
      </c>
      <c r="F66" s="8" t="s">
        <v>46</v>
      </c>
      <c r="G66" s="7">
        <v>133.1</v>
      </c>
      <c r="H66" s="8">
        <f>VLOOKUP(D66,'[1]第七面试室'!$E$1:$N$65536,10,0)</f>
        <v>83</v>
      </c>
      <c r="I66" s="14">
        <f t="shared" si="1"/>
        <v>76.42</v>
      </c>
      <c r="J66" s="8">
        <f>VLOOKUP(D66,'[1]第七面试室'!$E$1:$R$65536,14,0)</f>
        <v>1</v>
      </c>
      <c r="K66" s="9" t="s">
        <v>17</v>
      </c>
    </row>
    <row r="67" spans="1:11" ht="36" customHeight="1">
      <c r="A67" s="7">
        <v>65</v>
      </c>
      <c r="B67" s="8" t="s">
        <v>165</v>
      </c>
      <c r="C67" s="7" t="s">
        <v>13</v>
      </c>
      <c r="D67" s="7" t="s">
        <v>166</v>
      </c>
      <c r="E67" s="9" t="s">
        <v>164</v>
      </c>
      <c r="F67" s="8" t="s">
        <v>46</v>
      </c>
      <c r="G67" s="7">
        <v>135.7</v>
      </c>
      <c r="H67" s="8">
        <f>VLOOKUP(D67,'[1]第七面试室'!$E$1:$N$65536,10,0)</f>
        <v>78.4</v>
      </c>
      <c r="I67" s="14">
        <f t="shared" si="1"/>
        <v>74.18</v>
      </c>
      <c r="J67" s="8">
        <f>VLOOKUP(D67,'[1]第七面试室'!$E$1:$R$65536,14,0)</f>
        <v>2</v>
      </c>
      <c r="K67" s="9" t="s">
        <v>17</v>
      </c>
    </row>
    <row r="68" spans="1:11" ht="36" customHeight="1">
      <c r="A68" s="7">
        <v>66</v>
      </c>
      <c r="B68" s="8" t="s">
        <v>167</v>
      </c>
      <c r="C68" s="7" t="s">
        <v>19</v>
      </c>
      <c r="D68" s="7" t="s">
        <v>168</v>
      </c>
      <c r="E68" s="9" t="s">
        <v>164</v>
      </c>
      <c r="F68" s="8" t="s">
        <v>46</v>
      </c>
      <c r="G68" s="7">
        <v>136.7</v>
      </c>
      <c r="H68" s="8">
        <f>VLOOKUP(D68,'[1]第七面试室'!$E$1:$N$65536,10,0)</f>
        <v>77.8</v>
      </c>
      <c r="I68" s="14">
        <f t="shared" si="1"/>
        <v>74.02</v>
      </c>
      <c r="J68" s="8">
        <f>VLOOKUP(D68,'[1]第七面试室'!$E$1:$R$65536,14,0)</f>
        <v>3</v>
      </c>
      <c r="K68" s="8"/>
    </row>
    <row r="69" spans="1:11" ht="36" customHeight="1">
      <c r="A69" s="7">
        <v>67</v>
      </c>
      <c r="B69" s="8" t="s">
        <v>169</v>
      </c>
      <c r="C69" s="7" t="s">
        <v>19</v>
      </c>
      <c r="D69" s="7" t="s">
        <v>170</v>
      </c>
      <c r="E69" s="9" t="s">
        <v>164</v>
      </c>
      <c r="F69" s="8" t="s">
        <v>46</v>
      </c>
      <c r="G69" s="7">
        <v>133.9</v>
      </c>
      <c r="H69" s="8">
        <f>VLOOKUP(D69,'[1]第七面试室'!$E$1:$N$65536,10,0)</f>
        <v>77.2</v>
      </c>
      <c r="I69" s="14">
        <f t="shared" si="1"/>
        <v>73.1</v>
      </c>
      <c r="J69" s="8">
        <f>VLOOKUP(D69,'[1]第七面试室'!$E$1:$R$65536,14,0)</f>
        <v>4</v>
      </c>
      <c r="K69" s="8"/>
    </row>
    <row r="70" spans="1:11" ht="36" customHeight="1">
      <c r="A70" s="7">
        <v>68</v>
      </c>
      <c r="B70" s="8" t="s">
        <v>171</v>
      </c>
      <c r="C70" s="7" t="s">
        <v>13</v>
      </c>
      <c r="D70" s="7" t="s">
        <v>172</v>
      </c>
      <c r="E70" s="9" t="s">
        <v>164</v>
      </c>
      <c r="F70" s="8" t="s">
        <v>46</v>
      </c>
      <c r="G70" s="7">
        <v>135.7</v>
      </c>
      <c r="H70" s="8">
        <f>VLOOKUP(D70,'[1]第七面试室'!$E$1:$N$65536,10,0)</f>
        <v>75.2</v>
      </c>
      <c r="I70" s="14">
        <f t="shared" si="1"/>
        <v>72.26</v>
      </c>
      <c r="J70" s="8">
        <f>VLOOKUP(D70,'[1]第七面试室'!$E$1:$R$65536,14,0)</f>
        <v>5</v>
      </c>
      <c r="K70" s="9"/>
    </row>
    <row r="71" spans="1:11" ht="36" customHeight="1">
      <c r="A71" s="7">
        <v>69</v>
      </c>
      <c r="B71" s="8" t="s">
        <v>173</v>
      </c>
      <c r="C71" s="7" t="s">
        <v>19</v>
      </c>
      <c r="D71" s="7" t="s">
        <v>174</v>
      </c>
      <c r="E71" s="9" t="s">
        <v>164</v>
      </c>
      <c r="F71" s="8" t="s">
        <v>46</v>
      </c>
      <c r="G71" s="7">
        <v>128.6</v>
      </c>
      <c r="H71" s="8">
        <f>VLOOKUP(D71,'[1]第七面试室'!$E$1:$N$65536,10,0)</f>
        <v>75.8</v>
      </c>
      <c r="I71" s="14">
        <f t="shared" si="1"/>
        <v>71.2</v>
      </c>
      <c r="J71" s="8">
        <f>VLOOKUP(D71,'[1]第七面试室'!$E$1:$R$65536,14,0)</f>
        <v>6</v>
      </c>
      <c r="K71" s="9"/>
    </row>
    <row r="72" spans="1:11" ht="36" customHeight="1">
      <c r="A72" s="7">
        <v>70</v>
      </c>
      <c r="B72" s="8" t="s">
        <v>175</v>
      </c>
      <c r="C72" s="7" t="s">
        <v>19</v>
      </c>
      <c r="D72" s="7" t="s">
        <v>176</v>
      </c>
      <c r="E72" s="9" t="s">
        <v>177</v>
      </c>
      <c r="F72" s="8" t="s">
        <v>46</v>
      </c>
      <c r="G72" s="7">
        <v>131.7</v>
      </c>
      <c r="H72" s="8">
        <f>VLOOKUP(D72,'[1]第七面试室'!$E$1:$N$65536,10,0)</f>
        <v>81.2</v>
      </c>
      <c r="I72" s="14">
        <f t="shared" si="1"/>
        <v>75.06</v>
      </c>
      <c r="J72" s="8">
        <f>VLOOKUP(D72,'[1]第七面试室'!$E$1:$R$65536,14,0)</f>
        <v>1</v>
      </c>
      <c r="K72" s="9" t="s">
        <v>17</v>
      </c>
    </row>
    <row r="73" spans="1:11" ht="36" customHeight="1">
      <c r="A73" s="7">
        <v>71</v>
      </c>
      <c r="B73" s="8" t="s">
        <v>178</v>
      </c>
      <c r="C73" s="7" t="s">
        <v>19</v>
      </c>
      <c r="D73" s="7" t="s">
        <v>179</v>
      </c>
      <c r="E73" s="9" t="s">
        <v>177</v>
      </c>
      <c r="F73" s="8" t="s">
        <v>46</v>
      </c>
      <c r="G73" s="7">
        <v>137.9</v>
      </c>
      <c r="H73" s="8">
        <f>VLOOKUP(D73,'[1]第七面试室'!$E$1:$N$65536,10,0)</f>
        <v>76.4</v>
      </c>
      <c r="I73" s="14">
        <f t="shared" si="1"/>
        <v>73.42</v>
      </c>
      <c r="J73" s="8">
        <f>VLOOKUP(D73,'[1]第七面试室'!$E$1:$R$65536,14,0)</f>
        <v>2</v>
      </c>
      <c r="K73" s="8"/>
    </row>
    <row r="74" spans="1:11" ht="36" customHeight="1">
      <c r="A74" s="7">
        <v>72</v>
      </c>
      <c r="B74" s="8" t="s">
        <v>180</v>
      </c>
      <c r="C74" s="7" t="s">
        <v>19</v>
      </c>
      <c r="D74" s="7" t="s">
        <v>181</v>
      </c>
      <c r="E74" s="9" t="s">
        <v>177</v>
      </c>
      <c r="F74" s="8" t="s">
        <v>46</v>
      </c>
      <c r="G74" s="7">
        <v>130</v>
      </c>
      <c r="H74" s="8">
        <f>VLOOKUP(D74,'[1]第七面试室'!$E$1:$N$65536,10,0)</f>
        <v>78.4</v>
      </c>
      <c r="I74" s="14">
        <f t="shared" si="1"/>
        <v>73.04</v>
      </c>
      <c r="J74" s="8">
        <f>VLOOKUP(D74,'[1]第七面试室'!$E$1:$R$65536,14,0)</f>
        <v>3</v>
      </c>
      <c r="K74" s="9"/>
    </row>
    <row r="75" spans="1:11" ht="36" customHeight="1">
      <c r="A75" s="7">
        <v>73</v>
      </c>
      <c r="B75" s="8" t="s">
        <v>182</v>
      </c>
      <c r="C75" s="7" t="s">
        <v>19</v>
      </c>
      <c r="D75" s="7" t="s">
        <v>183</v>
      </c>
      <c r="E75" s="9" t="s">
        <v>184</v>
      </c>
      <c r="F75" s="8" t="s">
        <v>46</v>
      </c>
      <c r="G75" s="7">
        <v>137.7</v>
      </c>
      <c r="H75" s="8">
        <f>VLOOKUP(D75,'[1]第七面试室'!$E$1:$N$65536,10,0)</f>
        <v>79</v>
      </c>
      <c r="I75" s="14">
        <f t="shared" si="1"/>
        <v>74.94</v>
      </c>
      <c r="J75" s="8">
        <f>VLOOKUP(D75,'[1]第七面试室'!$E$1:$R$65536,14,0)</f>
        <v>1</v>
      </c>
      <c r="K75" s="9" t="s">
        <v>17</v>
      </c>
    </row>
    <row r="76" spans="1:11" ht="36" customHeight="1">
      <c r="A76" s="7">
        <v>74</v>
      </c>
      <c r="B76" s="8" t="s">
        <v>185</v>
      </c>
      <c r="C76" s="7" t="s">
        <v>19</v>
      </c>
      <c r="D76" s="7" t="s">
        <v>186</v>
      </c>
      <c r="E76" s="9" t="s">
        <v>184</v>
      </c>
      <c r="F76" s="8" t="s">
        <v>46</v>
      </c>
      <c r="G76" s="7">
        <v>132.9</v>
      </c>
      <c r="H76" s="8">
        <f>VLOOKUP(D76,'[1]第七面试室'!$E$1:$N$65536,10,0)</f>
        <v>75.6</v>
      </c>
      <c r="I76" s="14">
        <f t="shared" si="1"/>
        <v>71.94</v>
      </c>
      <c r="J76" s="8">
        <f>VLOOKUP(D76,'[1]第七面试室'!$E$1:$R$65536,14,0)</f>
        <v>2</v>
      </c>
      <c r="K76" s="9"/>
    </row>
    <row r="77" spans="1:11" ht="36" customHeight="1">
      <c r="A77" s="7">
        <v>75</v>
      </c>
      <c r="B77" s="8" t="s">
        <v>187</v>
      </c>
      <c r="C77" s="7" t="s">
        <v>19</v>
      </c>
      <c r="D77" s="7" t="s">
        <v>188</v>
      </c>
      <c r="E77" s="9" t="s">
        <v>184</v>
      </c>
      <c r="F77" s="8" t="s">
        <v>46</v>
      </c>
      <c r="G77" s="7">
        <v>131.5</v>
      </c>
      <c r="H77" s="8">
        <f>VLOOKUP(D77,'[1]第七面试室'!$E$1:$N$65536,10,0)</f>
        <v>75.6</v>
      </c>
      <c r="I77" s="14">
        <f t="shared" si="1"/>
        <v>71.66</v>
      </c>
      <c r="J77" s="8">
        <f>VLOOKUP(D77,'[1]第七面试室'!$E$1:$R$65536,14,0)</f>
        <v>3</v>
      </c>
      <c r="K77" s="8"/>
    </row>
    <row r="78" spans="1:11" ht="36" customHeight="1">
      <c r="A78" s="7">
        <v>76</v>
      </c>
      <c r="B78" s="8" t="s">
        <v>189</v>
      </c>
      <c r="C78" s="7" t="s">
        <v>19</v>
      </c>
      <c r="D78" s="7" t="s">
        <v>190</v>
      </c>
      <c r="E78" s="9" t="s">
        <v>191</v>
      </c>
      <c r="F78" s="8" t="s">
        <v>46</v>
      </c>
      <c r="G78" s="7">
        <v>135.6</v>
      </c>
      <c r="H78" s="8">
        <f>VLOOKUP(D78,'[1]第七面试室'!$E$1:$N$65536,10,0)</f>
        <v>80.2</v>
      </c>
      <c r="I78" s="14">
        <f t="shared" si="1"/>
        <v>75.24</v>
      </c>
      <c r="J78" s="8">
        <f>VLOOKUP(D78,'[1]第七面试室'!$E$1:$R$65536,14,0)</f>
        <v>1</v>
      </c>
      <c r="K78" s="9" t="s">
        <v>17</v>
      </c>
    </row>
    <row r="79" spans="1:11" ht="36" customHeight="1">
      <c r="A79" s="7">
        <v>77</v>
      </c>
      <c r="B79" s="8" t="s">
        <v>192</v>
      </c>
      <c r="C79" s="7" t="s">
        <v>19</v>
      </c>
      <c r="D79" s="7" t="s">
        <v>193</v>
      </c>
      <c r="E79" s="9" t="s">
        <v>191</v>
      </c>
      <c r="F79" s="8" t="s">
        <v>46</v>
      </c>
      <c r="G79" s="7">
        <v>137.6</v>
      </c>
      <c r="H79" s="8">
        <f>VLOOKUP(D79,'[1]第七面试室'!$E$1:$N$65536,10,0)</f>
        <v>75.8</v>
      </c>
      <c r="I79" s="14">
        <f t="shared" si="1"/>
        <v>73</v>
      </c>
      <c r="J79" s="8">
        <f>VLOOKUP(D79,'[1]第七面试室'!$E$1:$R$65536,14,0)</f>
        <v>2</v>
      </c>
      <c r="K79" s="8"/>
    </row>
    <row r="80" spans="1:11" ht="36" customHeight="1">
      <c r="A80" s="7">
        <v>78</v>
      </c>
      <c r="B80" s="8" t="s">
        <v>194</v>
      </c>
      <c r="C80" s="7" t="s">
        <v>13</v>
      </c>
      <c r="D80" s="7" t="s">
        <v>195</v>
      </c>
      <c r="E80" s="9" t="s">
        <v>191</v>
      </c>
      <c r="F80" s="8" t="s">
        <v>46</v>
      </c>
      <c r="G80" s="7">
        <v>131.1</v>
      </c>
      <c r="H80" s="8">
        <f>VLOOKUP(D80,'[1]第七面试室'!$E$1:$N$65536,10,0)</f>
        <v>74.4</v>
      </c>
      <c r="I80" s="14">
        <f t="shared" si="1"/>
        <v>70.86</v>
      </c>
      <c r="J80" s="8">
        <f>VLOOKUP(D80,'[1]第七面试室'!$E$1:$R$65536,14,0)</f>
        <v>3</v>
      </c>
      <c r="K80" s="9"/>
    </row>
    <row r="81" spans="1:11" ht="36" customHeight="1">
      <c r="A81" s="7">
        <v>79</v>
      </c>
      <c r="B81" s="8" t="s">
        <v>196</v>
      </c>
      <c r="C81" s="7" t="s">
        <v>13</v>
      </c>
      <c r="D81" s="7" t="s">
        <v>197</v>
      </c>
      <c r="E81" s="9" t="s">
        <v>198</v>
      </c>
      <c r="F81" s="8" t="s">
        <v>46</v>
      </c>
      <c r="G81" s="7">
        <v>134.7</v>
      </c>
      <c r="H81" s="8">
        <f>VLOOKUP(D81,'[1]第七面试室'!$E$1:$N$65536,10,0)</f>
        <v>78.6</v>
      </c>
      <c r="I81" s="14">
        <f t="shared" si="1"/>
        <v>74.1</v>
      </c>
      <c r="J81" s="8">
        <f>VLOOKUP(D81,'[1]第七面试室'!$E$1:$R$65536,14,0)</f>
        <v>1</v>
      </c>
      <c r="K81" s="9" t="s">
        <v>17</v>
      </c>
    </row>
    <row r="82" spans="1:11" ht="36" customHeight="1">
      <c r="A82" s="7">
        <v>80</v>
      </c>
      <c r="B82" s="8" t="s">
        <v>199</v>
      </c>
      <c r="C82" s="7" t="s">
        <v>13</v>
      </c>
      <c r="D82" s="7" t="s">
        <v>200</v>
      </c>
      <c r="E82" s="9" t="s">
        <v>198</v>
      </c>
      <c r="F82" s="8" t="s">
        <v>46</v>
      </c>
      <c r="G82" s="7">
        <v>131.9</v>
      </c>
      <c r="H82" s="8">
        <f>VLOOKUP(D82,'[1]第七面试室'!$E$1:$N$65536,10,0)</f>
        <v>79</v>
      </c>
      <c r="I82" s="14">
        <f t="shared" si="1"/>
        <v>73.78</v>
      </c>
      <c r="J82" s="8">
        <f>VLOOKUP(D82,'[1]第七面试室'!$E$1:$R$65536,14,0)</f>
        <v>2</v>
      </c>
      <c r="K82" s="9"/>
    </row>
    <row r="83" spans="1:11" ht="36" customHeight="1">
      <c r="A83" s="7">
        <v>81</v>
      </c>
      <c r="B83" s="8" t="s">
        <v>201</v>
      </c>
      <c r="C83" s="7" t="s">
        <v>19</v>
      </c>
      <c r="D83" s="7" t="s">
        <v>202</v>
      </c>
      <c r="E83" s="9" t="s">
        <v>198</v>
      </c>
      <c r="F83" s="8" t="s">
        <v>46</v>
      </c>
      <c r="G83" s="7">
        <v>132.9</v>
      </c>
      <c r="H83" s="8">
        <f>VLOOKUP(D83,'[1]第七面试室'!$E$1:$N$65536,10,0)</f>
        <v>74.8</v>
      </c>
      <c r="I83" s="14">
        <f t="shared" si="1"/>
        <v>71.46</v>
      </c>
      <c r="J83" s="8">
        <f>VLOOKUP(D83,'[1]第七面试室'!$E$1:$R$65536,14,0)</f>
        <v>3</v>
      </c>
      <c r="K83" s="8"/>
    </row>
    <row r="84" spans="1:11" ht="36" customHeight="1">
      <c r="A84" s="7">
        <v>82</v>
      </c>
      <c r="B84" s="8" t="s">
        <v>203</v>
      </c>
      <c r="C84" s="7" t="s">
        <v>13</v>
      </c>
      <c r="D84" s="7" t="s">
        <v>204</v>
      </c>
      <c r="E84" s="9" t="s">
        <v>205</v>
      </c>
      <c r="F84" s="8" t="s">
        <v>16</v>
      </c>
      <c r="G84" s="7">
        <v>148.33</v>
      </c>
      <c r="H84" s="8">
        <f>VLOOKUP(D84,'[1]第五面试室'!$E$1:$N$65536,10,0)</f>
        <v>81.6</v>
      </c>
      <c r="I84" s="14">
        <f t="shared" si="1"/>
        <v>78.626</v>
      </c>
      <c r="J84" s="8">
        <f>VLOOKUP(D84,'[1]第五面试室'!$E$1:$R$65536,14,0)</f>
        <v>1</v>
      </c>
      <c r="K84" s="9" t="s">
        <v>17</v>
      </c>
    </row>
    <row r="85" spans="1:11" ht="36" customHeight="1">
      <c r="A85" s="7">
        <v>83</v>
      </c>
      <c r="B85" s="8" t="s">
        <v>206</v>
      </c>
      <c r="C85" s="7" t="s">
        <v>13</v>
      </c>
      <c r="D85" s="7" t="s">
        <v>207</v>
      </c>
      <c r="E85" s="9" t="s">
        <v>205</v>
      </c>
      <c r="F85" s="8" t="s">
        <v>16</v>
      </c>
      <c r="G85" s="7">
        <v>130.5</v>
      </c>
      <c r="H85" s="8">
        <f>VLOOKUP(D85,'[1]第五面试室'!$E$1:$N$65536,10,0)</f>
        <v>74.6</v>
      </c>
      <c r="I85" s="14">
        <f t="shared" si="1"/>
        <v>70.86</v>
      </c>
      <c r="J85" s="8">
        <f>VLOOKUP(D85,'[1]第五面试室'!$E$1:$R$65536,14,0)</f>
        <v>2</v>
      </c>
      <c r="K85" s="8"/>
    </row>
    <row r="86" spans="1:11" ht="36" customHeight="1">
      <c r="A86" s="7">
        <v>84</v>
      </c>
      <c r="B86" s="8" t="s">
        <v>208</v>
      </c>
      <c r="C86" s="7" t="s">
        <v>13</v>
      </c>
      <c r="D86" s="7" t="s">
        <v>209</v>
      </c>
      <c r="E86" s="9" t="s">
        <v>205</v>
      </c>
      <c r="F86" s="8" t="s">
        <v>16</v>
      </c>
      <c r="G86" s="7">
        <v>124.67</v>
      </c>
      <c r="H86" s="8">
        <f>VLOOKUP(D86,'[1]第五面试室'!$E$1:$N$65536,10,0)</f>
        <v>71.2</v>
      </c>
      <c r="I86" s="14">
        <f t="shared" si="1"/>
        <v>67.654</v>
      </c>
      <c r="J86" s="8">
        <f>VLOOKUP(D86,'[1]第五面试室'!$E$1:$R$65536,14,0)</f>
        <v>3</v>
      </c>
      <c r="K86" s="9"/>
    </row>
    <row r="87" spans="1:11" ht="36" customHeight="1">
      <c r="A87" s="7">
        <v>85</v>
      </c>
      <c r="B87" s="8" t="s">
        <v>210</v>
      </c>
      <c r="C87" s="7" t="s">
        <v>19</v>
      </c>
      <c r="D87" s="7" t="s">
        <v>211</v>
      </c>
      <c r="E87" s="9" t="s">
        <v>205</v>
      </c>
      <c r="F87" s="8" t="s">
        <v>31</v>
      </c>
      <c r="G87" s="7">
        <v>144.17</v>
      </c>
      <c r="H87" s="8">
        <f>VLOOKUP(D87,'[1]第五面试室'!$E$1:$N$65536,10,0)</f>
        <v>82</v>
      </c>
      <c r="I87" s="14">
        <f t="shared" si="1"/>
        <v>78.034</v>
      </c>
      <c r="J87" s="8">
        <f>VLOOKUP(D87,'[1]第五面试室'!$E$1:$R$65536,14,0)</f>
        <v>1</v>
      </c>
      <c r="K87" s="9" t="s">
        <v>17</v>
      </c>
    </row>
    <row r="88" spans="1:11" ht="36" customHeight="1">
      <c r="A88" s="7">
        <v>86</v>
      </c>
      <c r="B88" s="8" t="s">
        <v>212</v>
      </c>
      <c r="C88" s="7" t="s">
        <v>19</v>
      </c>
      <c r="D88" s="7" t="s">
        <v>213</v>
      </c>
      <c r="E88" s="9" t="s">
        <v>205</v>
      </c>
      <c r="F88" s="8" t="s">
        <v>31</v>
      </c>
      <c r="G88" s="7">
        <v>143.5</v>
      </c>
      <c r="H88" s="8">
        <f>VLOOKUP(D88,'[1]第五面试室'!$E$1:$N$65536,10,0)</f>
        <v>77</v>
      </c>
      <c r="I88" s="14">
        <f t="shared" si="1"/>
        <v>74.9</v>
      </c>
      <c r="J88" s="8">
        <f>VLOOKUP(D88,'[1]第五面试室'!$E$1:$R$65536,14,0)</f>
        <v>2</v>
      </c>
      <c r="K88" s="8"/>
    </row>
    <row r="89" spans="1:11" ht="36" customHeight="1">
      <c r="A89" s="7">
        <v>87</v>
      </c>
      <c r="B89" s="8" t="s">
        <v>214</v>
      </c>
      <c r="C89" s="7" t="s">
        <v>19</v>
      </c>
      <c r="D89" s="7" t="s">
        <v>215</v>
      </c>
      <c r="E89" s="9" t="s">
        <v>205</v>
      </c>
      <c r="F89" s="8" t="s">
        <v>31</v>
      </c>
      <c r="G89" s="7">
        <v>148.5</v>
      </c>
      <c r="H89" s="8">
        <f>VLOOKUP(D89,'[1]第五面试室'!$E$1:$N$65536,10,0)</f>
        <v>72.8</v>
      </c>
      <c r="I89" s="14">
        <f t="shared" si="1"/>
        <v>73.38</v>
      </c>
      <c r="J89" s="8">
        <f>VLOOKUP(D89,'[1]第五面试室'!$E$1:$R$65536,14,0)</f>
        <v>3</v>
      </c>
      <c r="K89" s="9"/>
    </row>
    <row r="90" spans="1:11" ht="36" customHeight="1">
      <c r="A90" s="7">
        <v>88</v>
      </c>
      <c r="B90" s="8" t="s">
        <v>216</v>
      </c>
      <c r="C90" s="7" t="s">
        <v>19</v>
      </c>
      <c r="D90" s="7" t="s">
        <v>217</v>
      </c>
      <c r="E90" s="9" t="s">
        <v>205</v>
      </c>
      <c r="F90" s="8" t="s">
        <v>38</v>
      </c>
      <c r="G90" s="7">
        <v>144</v>
      </c>
      <c r="H90" s="8">
        <f>VLOOKUP(D90,'[1]第五面试室'!$E$1:$N$65536,10,0)</f>
        <v>83.2</v>
      </c>
      <c r="I90" s="14">
        <f t="shared" si="1"/>
        <v>78.72</v>
      </c>
      <c r="J90" s="8">
        <f>VLOOKUP(D90,'[1]第五面试室'!$E$1:$R$65536,14,0)</f>
        <v>1</v>
      </c>
      <c r="K90" s="9" t="s">
        <v>17</v>
      </c>
    </row>
    <row r="91" spans="1:16" ht="36" customHeight="1">
      <c r="A91" s="7">
        <v>89</v>
      </c>
      <c r="B91" s="15" t="s">
        <v>218</v>
      </c>
      <c r="C91" s="15" t="s">
        <v>19</v>
      </c>
      <c r="D91" s="15" t="s">
        <v>219</v>
      </c>
      <c r="E91" s="8" t="s">
        <v>205</v>
      </c>
      <c r="F91" s="15" t="s">
        <v>38</v>
      </c>
      <c r="G91" s="15">
        <v>143.83</v>
      </c>
      <c r="H91" s="8">
        <f>VLOOKUP(D91,'[1]第五面试室'!$E$1:$N$65536,10,0)</f>
        <v>79.6</v>
      </c>
      <c r="I91" s="14">
        <f t="shared" si="1"/>
        <v>76.526</v>
      </c>
      <c r="J91" s="8">
        <f>VLOOKUP(D91,'[1]第五面试室'!$E$1:$R$65536,14,0)</f>
        <v>2</v>
      </c>
      <c r="K91" s="15"/>
      <c r="M91" s="1"/>
      <c r="N91" s="1"/>
      <c r="O91" s="1"/>
      <c r="P91" s="1"/>
    </row>
    <row r="92" spans="1:16" s="1" customFormat="1" ht="36" customHeight="1">
      <c r="A92" s="7">
        <v>90</v>
      </c>
      <c r="B92" s="8" t="s">
        <v>220</v>
      </c>
      <c r="C92" s="7" t="s">
        <v>19</v>
      </c>
      <c r="D92" s="7" t="s">
        <v>221</v>
      </c>
      <c r="E92" s="9" t="s">
        <v>205</v>
      </c>
      <c r="F92" s="8" t="s">
        <v>38</v>
      </c>
      <c r="G92" s="7">
        <v>144</v>
      </c>
      <c r="H92" s="8">
        <f>VLOOKUP(D92,'[1]第五面试室'!$E$1:$N$65536,10,0)</f>
        <v>71</v>
      </c>
      <c r="I92" s="14">
        <f t="shared" si="1"/>
        <v>71.4</v>
      </c>
      <c r="J92" s="8">
        <f>VLOOKUP(D92,'[1]第五面试室'!$E$1:$R$65536,14,0)</f>
        <v>3</v>
      </c>
      <c r="K92" s="8"/>
      <c r="L92" s="2"/>
      <c r="M92" s="2"/>
      <c r="N92" s="2"/>
      <c r="O92" s="2"/>
      <c r="P92" s="2"/>
    </row>
    <row r="93" spans="1:12" s="1" customFormat="1" ht="36" customHeight="1">
      <c r="A93" s="7">
        <v>91</v>
      </c>
      <c r="B93" s="15" t="s">
        <v>222</v>
      </c>
      <c r="C93" s="15" t="s">
        <v>19</v>
      </c>
      <c r="D93" s="15" t="s">
        <v>223</v>
      </c>
      <c r="E93" s="8" t="s">
        <v>205</v>
      </c>
      <c r="F93" s="15" t="s">
        <v>224</v>
      </c>
      <c r="G93" s="15">
        <v>139.5</v>
      </c>
      <c r="H93" s="8">
        <f>VLOOKUP(D93,'[1]第五面试室'!$E$1:$N$65536,10,0)</f>
        <v>75.2</v>
      </c>
      <c r="I93" s="14">
        <f t="shared" si="1"/>
        <v>73.02</v>
      </c>
      <c r="J93" s="8">
        <f>VLOOKUP(D93,'[1]第五面试室'!$E$1:$R$65536,14,0)</f>
        <v>1</v>
      </c>
      <c r="K93" s="9" t="s">
        <v>17</v>
      </c>
      <c r="L93" s="2"/>
    </row>
    <row r="94" spans="1:12" s="1" customFormat="1" ht="36" customHeight="1">
      <c r="A94" s="7">
        <v>92</v>
      </c>
      <c r="B94" s="15" t="s">
        <v>225</v>
      </c>
      <c r="C94" s="15" t="s">
        <v>19</v>
      </c>
      <c r="D94" s="15" t="s">
        <v>226</v>
      </c>
      <c r="E94" s="8" t="s">
        <v>205</v>
      </c>
      <c r="F94" s="15" t="s">
        <v>224</v>
      </c>
      <c r="G94" s="15">
        <v>140.5</v>
      </c>
      <c r="H94" s="8">
        <f>VLOOKUP(D94,'[1]第五面试室'!$E$1:$N$65536,10,0)</f>
        <v>73.8</v>
      </c>
      <c r="I94" s="14">
        <f t="shared" si="1"/>
        <v>72.38</v>
      </c>
      <c r="J94" s="8">
        <f>VLOOKUP(D94,'[1]第五面试室'!$E$1:$R$65536,14,0)</f>
        <v>2</v>
      </c>
      <c r="K94" s="15"/>
      <c r="L94" s="2"/>
    </row>
    <row r="95" spans="1:12" s="1" customFormat="1" ht="36" customHeight="1">
      <c r="A95" s="7">
        <v>93</v>
      </c>
      <c r="B95" s="15" t="s">
        <v>227</v>
      </c>
      <c r="C95" s="15" t="s">
        <v>19</v>
      </c>
      <c r="D95" s="15" t="s">
        <v>228</v>
      </c>
      <c r="E95" s="8" t="s">
        <v>205</v>
      </c>
      <c r="F95" s="15" t="s">
        <v>224</v>
      </c>
      <c r="G95" s="15">
        <v>134.33</v>
      </c>
      <c r="H95" s="8">
        <f>VLOOKUP(D95,'[1]第五面试室'!$E$1:$N$65536,10,0)</f>
        <v>0</v>
      </c>
      <c r="I95" s="14">
        <f t="shared" si="1"/>
        <v>26.866</v>
      </c>
      <c r="J95" s="8">
        <f>VLOOKUP(D95,'[1]第五面试室'!$E$1:$R$65536,14,0)</f>
        <v>3</v>
      </c>
      <c r="K95" s="15"/>
      <c r="L95" s="2"/>
    </row>
    <row r="96" spans="1:12" s="1" customFormat="1" ht="36" customHeight="1">
      <c r="A96" s="7">
        <v>94</v>
      </c>
      <c r="B96" s="15" t="s">
        <v>229</v>
      </c>
      <c r="C96" s="15" t="s">
        <v>19</v>
      </c>
      <c r="D96" s="15" t="s">
        <v>230</v>
      </c>
      <c r="E96" s="8" t="s">
        <v>205</v>
      </c>
      <c r="F96" s="15" t="s">
        <v>231</v>
      </c>
      <c r="G96" s="15">
        <v>139.33</v>
      </c>
      <c r="H96" s="8">
        <f>VLOOKUP(D96,'[1]第五面试室'!$E$1:$N$65536,10,0)</f>
        <v>79</v>
      </c>
      <c r="I96" s="14">
        <f t="shared" si="1"/>
        <v>75.266</v>
      </c>
      <c r="J96" s="8">
        <f>VLOOKUP(D96,'[1]第五面试室'!$E$1:$R$65536,14,0)</f>
        <v>1</v>
      </c>
      <c r="K96" s="9" t="s">
        <v>17</v>
      </c>
      <c r="L96" s="2"/>
    </row>
    <row r="97" spans="1:12" s="1" customFormat="1" ht="36" customHeight="1">
      <c r="A97" s="7">
        <v>95</v>
      </c>
      <c r="B97" s="15" t="s">
        <v>232</v>
      </c>
      <c r="C97" s="15" t="s">
        <v>19</v>
      </c>
      <c r="D97" s="15" t="s">
        <v>233</v>
      </c>
      <c r="E97" s="8" t="s">
        <v>205</v>
      </c>
      <c r="F97" s="15" t="s">
        <v>231</v>
      </c>
      <c r="G97" s="15">
        <v>140</v>
      </c>
      <c r="H97" s="8">
        <f>VLOOKUP(D97,'[1]第五面试室'!$E$1:$N$65536,10,0)</f>
        <v>75.4</v>
      </c>
      <c r="I97" s="14">
        <f t="shared" si="1"/>
        <v>73.24</v>
      </c>
      <c r="J97" s="8">
        <f>VLOOKUP(D97,'[1]第五面试室'!$E$1:$R$65536,14,0)</f>
        <v>2</v>
      </c>
      <c r="K97" s="15"/>
      <c r="L97" s="2"/>
    </row>
    <row r="98" spans="1:12" s="1" customFormat="1" ht="36" customHeight="1">
      <c r="A98" s="7">
        <v>96</v>
      </c>
      <c r="B98" s="15" t="s">
        <v>234</v>
      </c>
      <c r="C98" s="15" t="s">
        <v>19</v>
      </c>
      <c r="D98" s="15" t="s">
        <v>235</v>
      </c>
      <c r="E98" s="8" t="s">
        <v>205</v>
      </c>
      <c r="F98" s="15" t="s">
        <v>231</v>
      </c>
      <c r="G98" s="15">
        <v>140.83</v>
      </c>
      <c r="H98" s="8">
        <f>VLOOKUP(D98,'[1]第五面试室'!$E$1:$N$65536,10,0)</f>
        <v>72.8</v>
      </c>
      <c r="I98" s="14">
        <f t="shared" si="1"/>
        <v>71.846</v>
      </c>
      <c r="J98" s="8">
        <f>VLOOKUP(D98,'[1]第五面试室'!$E$1:$R$65536,14,0)</f>
        <v>3</v>
      </c>
      <c r="K98" s="15"/>
      <c r="L98" s="2"/>
    </row>
    <row r="99" spans="1:12" s="1" customFormat="1" ht="36" customHeight="1">
      <c r="A99" s="7">
        <v>97</v>
      </c>
      <c r="B99" s="15" t="s">
        <v>236</v>
      </c>
      <c r="C99" s="15" t="s">
        <v>13</v>
      </c>
      <c r="D99" s="15" t="s">
        <v>237</v>
      </c>
      <c r="E99" s="8" t="s">
        <v>205</v>
      </c>
      <c r="F99" s="15" t="s">
        <v>238</v>
      </c>
      <c r="G99" s="15">
        <v>137.33</v>
      </c>
      <c r="H99" s="8">
        <f>VLOOKUP(D99,'[1]第五面试室'!$E$1:$N$65536,10,0)</f>
        <v>82.2</v>
      </c>
      <c r="I99" s="14">
        <f t="shared" si="1"/>
        <v>76.786</v>
      </c>
      <c r="J99" s="8">
        <f>VLOOKUP(D99,'[1]第五面试室'!$E$1:$R$65536,14,0)</f>
        <v>1</v>
      </c>
      <c r="K99" s="9" t="s">
        <v>17</v>
      </c>
      <c r="L99" s="2"/>
    </row>
    <row r="100" spans="1:12" s="1" customFormat="1" ht="36" customHeight="1">
      <c r="A100" s="7">
        <v>98</v>
      </c>
      <c r="B100" s="15" t="s">
        <v>239</v>
      </c>
      <c r="C100" s="15" t="s">
        <v>13</v>
      </c>
      <c r="D100" s="15" t="s">
        <v>240</v>
      </c>
      <c r="E100" s="8" t="s">
        <v>205</v>
      </c>
      <c r="F100" s="15" t="s">
        <v>238</v>
      </c>
      <c r="G100" s="15">
        <v>132.17</v>
      </c>
      <c r="H100" s="8">
        <f>VLOOKUP(D100,'[1]第五面试室'!$E$1:$N$65536,10,0)</f>
        <v>81.4</v>
      </c>
      <c r="I100" s="14">
        <f t="shared" si="1"/>
        <v>75.274</v>
      </c>
      <c r="J100" s="8">
        <f>VLOOKUP(D100,'[1]第五面试室'!$E$1:$R$65536,14,0)</f>
        <v>2</v>
      </c>
      <c r="K100" s="15"/>
      <c r="L100" s="2"/>
    </row>
    <row r="101" spans="1:12" s="1" customFormat="1" ht="36" customHeight="1">
      <c r="A101" s="7">
        <v>99</v>
      </c>
      <c r="B101" s="15" t="s">
        <v>241</v>
      </c>
      <c r="C101" s="15" t="s">
        <v>13</v>
      </c>
      <c r="D101" s="15" t="s">
        <v>242</v>
      </c>
      <c r="E101" s="8" t="s">
        <v>205</v>
      </c>
      <c r="F101" s="15" t="s">
        <v>238</v>
      </c>
      <c r="G101" s="15">
        <v>135.17</v>
      </c>
      <c r="H101" s="8">
        <f>VLOOKUP(D101,'[1]第五面试室'!$E$1:$N$65536,10,0)</f>
        <v>80</v>
      </c>
      <c r="I101" s="14">
        <f t="shared" si="1"/>
        <v>75.034</v>
      </c>
      <c r="J101" s="8">
        <f>VLOOKUP(D101,'[1]第五面试室'!$E$1:$R$65536,14,0)</f>
        <v>3</v>
      </c>
      <c r="K101" s="15"/>
      <c r="L101" s="2"/>
    </row>
    <row r="102" spans="1:12" s="1" customFormat="1" ht="36" customHeight="1">
      <c r="A102" s="7">
        <v>100</v>
      </c>
      <c r="B102" s="15" t="s">
        <v>243</v>
      </c>
      <c r="C102" s="15" t="s">
        <v>19</v>
      </c>
      <c r="D102" s="15" t="s">
        <v>244</v>
      </c>
      <c r="E102" s="8" t="s">
        <v>205</v>
      </c>
      <c r="F102" s="15" t="s">
        <v>245</v>
      </c>
      <c r="G102" s="15">
        <v>146.33</v>
      </c>
      <c r="H102" s="8">
        <f>VLOOKUP(D102,'[1]第五面试室'!$E$1:$N$65536,10,0)</f>
        <v>77.2</v>
      </c>
      <c r="I102" s="14">
        <f t="shared" si="1"/>
        <v>75.586</v>
      </c>
      <c r="J102" s="8">
        <f>VLOOKUP(D102,'[1]第五面试室'!$E$1:$R$65536,14,0)</f>
        <v>1</v>
      </c>
      <c r="K102" s="9" t="s">
        <v>17</v>
      </c>
      <c r="L102" s="2"/>
    </row>
    <row r="103" spans="1:12" s="1" customFormat="1" ht="36" customHeight="1">
      <c r="A103" s="7">
        <v>101</v>
      </c>
      <c r="B103" s="15" t="s">
        <v>246</v>
      </c>
      <c r="C103" s="15" t="s">
        <v>19</v>
      </c>
      <c r="D103" s="15" t="s">
        <v>247</v>
      </c>
      <c r="E103" s="8" t="s">
        <v>205</v>
      </c>
      <c r="F103" s="15" t="s">
        <v>245</v>
      </c>
      <c r="G103" s="15">
        <v>137</v>
      </c>
      <c r="H103" s="8">
        <f>VLOOKUP(D103,'[1]第五面试室'!$E$1:$N$65536,10,0)</f>
        <v>79.4</v>
      </c>
      <c r="I103" s="14">
        <f t="shared" si="1"/>
        <v>75.04</v>
      </c>
      <c r="J103" s="8">
        <f>VLOOKUP(D103,'[1]第五面试室'!$E$1:$R$65536,14,0)</f>
        <v>2</v>
      </c>
      <c r="K103" s="15"/>
      <c r="L103" s="2"/>
    </row>
    <row r="104" spans="1:12" s="1" customFormat="1" ht="36" customHeight="1">
      <c r="A104" s="7">
        <v>102</v>
      </c>
      <c r="B104" s="15" t="s">
        <v>248</v>
      </c>
      <c r="C104" s="15" t="s">
        <v>19</v>
      </c>
      <c r="D104" s="18" t="s">
        <v>249</v>
      </c>
      <c r="E104" s="8" t="s">
        <v>205</v>
      </c>
      <c r="F104" s="15" t="s">
        <v>245</v>
      </c>
      <c r="G104" s="15">
        <v>135.17</v>
      </c>
      <c r="H104" s="8">
        <f>VLOOKUP(D104,'[1]第五面试室'!$E$1:$N$65536,10,0)</f>
        <v>74.6</v>
      </c>
      <c r="I104" s="14">
        <f t="shared" si="1"/>
        <v>71.794</v>
      </c>
      <c r="J104" s="8">
        <f>VLOOKUP(D104,'[1]第五面试室'!$E$1:$R$65536,14,0)</f>
        <v>3</v>
      </c>
      <c r="K104" s="15"/>
      <c r="L104" s="2"/>
    </row>
    <row r="105" spans="1:12" s="1" customFormat="1" ht="36" customHeight="1">
      <c r="A105" s="7">
        <v>103</v>
      </c>
      <c r="B105" s="15" t="s">
        <v>250</v>
      </c>
      <c r="C105" s="15" t="s">
        <v>19</v>
      </c>
      <c r="D105" s="15" t="s">
        <v>251</v>
      </c>
      <c r="E105" s="8" t="s">
        <v>205</v>
      </c>
      <c r="F105" s="15" t="s">
        <v>252</v>
      </c>
      <c r="G105" s="15">
        <v>142.33</v>
      </c>
      <c r="H105" s="8">
        <f>VLOOKUP(D105,'[1]第五面试室'!$E$1:$N$65536,10,0)</f>
        <v>79.2</v>
      </c>
      <c r="I105" s="14">
        <f t="shared" si="1"/>
        <v>75.986</v>
      </c>
      <c r="J105" s="8">
        <f>VLOOKUP(D105,'[1]第五面试室'!$E$1:$R$65536,14,0)</f>
        <v>1</v>
      </c>
      <c r="K105" s="9" t="s">
        <v>17</v>
      </c>
      <c r="L105" s="2"/>
    </row>
    <row r="106" spans="1:12" s="1" customFormat="1" ht="36" customHeight="1">
      <c r="A106" s="7">
        <v>104</v>
      </c>
      <c r="B106" s="15" t="s">
        <v>253</v>
      </c>
      <c r="C106" s="15" t="s">
        <v>19</v>
      </c>
      <c r="D106" s="15" t="s">
        <v>254</v>
      </c>
      <c r="E106" s="8" t="s">
        <v>205</v>
      </c>
      <c r="F106" s="15" t="s">
        <v>252</v>
      </c>
      <c r="G106" s="15">
        <v>142.67</v>
      </c>
      <c r="H106" s="8">
        <f>VLOOKUP(D106,'[1]第五面试室'!$E$1:$N$65536,10,0)</f>
        <v>76.8</v>
      </c>
      <c r="I106" s="14">
        <f t="shared" si="1"/>
        <v>74.614</v>
      </c>
      <c r="J106" s="8">
        <f>VLOOKUP(D106,'[1]第五面试室'!$E$1:$R$65536,14,0)</f>
        <v>2</v>
      </c>
      <c r="K106" s="15"/>
      <c r="L106" s="2"/>
    </row>
    <row r="107" spans="1:12" s="1" customFormat="1" ht="36" customHeight="1">
      <c r="A107" s="7">
        <v>105</v>
      </c>
      <c r="B107" s="15" t="s">
        <v>255</v>
      </c>
      <c r="C107" s="15" t="s">
        <v>19</v>
      </c>
      <c r="D107" s="15" t="s">
        <v>256</v>
      </c>
      <c r="E107" s="8" t="s">
        <v>205</v>
      </c>
      <c r="F107" s="15" t="s">
        <v>252</v>
      </c>
      <c r="G107" s="15">
        <v>139.5</v>
      </c>
      <c r="H107" s="8">
        <f>VLOOKUP(D107,'[1]第五面试室'!$E$1:$N$65536,10,0)</f>
        <v>74.6</v>
      </c>
      <c r="I107" s="14">
        <f t="shared" si="1"/>
        <v>72.66</v>
      </c>
      <c r="J107" s="8">
        <f>VLOOKUP(D107,'[1]第五面试室'!$E$1:$R$65536,14,0)</f>
        <v>3</v>
      </c>
      <c r="K107" s="15"/>
      <c r="L107" s="2"/>
    </row>
    <row r="108" spans="1:12" s="1" customFormat="1" ht="36" customHeight="1">
      <c r="A108" s="7">
        <v>106</v>
      </c>
      <c r="B108" s="15" t="s">
        <v>257</v>
      </c>
      <c r="C108" s="15" t="s">
        <v>19</v>
      </c>
      <c r="D108" s="15" t="s">
        <v>258</v>
      </c>
      <c r="E108" s="8" t="s">
        <v>205</v>
      </c>
      <c r="F108" s="15" t="s">
        <v>259</v>
      </c>
      <c r="G108" s="15">
        <v>147.83</v>
      </c>
      <c r="H108" s="8">
        <f>VLOOKUP(D108,'[1]第五面试室'!$E$1:$N$65536,10,0)</f>
        <v>80.4</v>
      </c>
      <c r="I108" s="14">
        <f t="shared" si="1"/>
        <v>77.806</v>
      </c>
      <c r="J108" s="8">
        <f>VLOOKUP(D108,'[1]第五面试室'!$E$1:$R$65536,14,0)</f>
        <v>1</v>
      </c>
      <c r="K108" s="9" t="s">
        <v>17</v>
      </c>
      <c r="L108" s="2"/>
    </row>
    <row r="109" spans="1:12" s="1" customFormat="1" ht="36" customHeight="1">
      <c r="A109" s="7">
        <v>107</v>
      </c>
      <c r="B109" s="15" t="s">
        <v>260</v>
      </c>
      <c r="C109" s="15" t="s">
        <v>19</v>
      </c>
      <c r="D109" s="15" t="s">
        <v>261</v>
      </c>
      <c r="E109" s="8" t="s">
        <v>205</v>
      </c>
      <c r="F109" s="15" t="s">
        <v>259</v>
      </c>
      <c r="G109" s="15">
        <v>129.5</v>
      </c>
      <c r="H109" s="8">
        <f>VLOOKUP(D109,'[1]第五面试室'!$E$1:$N$65536,10,0)</f>
        <v>77.4</v>
      </c>
      <c r="I109" s="14">
        <f t="shared" si="1"/>
        <v>72.34</v>
      </c>
      <c r="J109" s="8">
        <f>VLOOKUP(D109,'[1]第五面试室'!$E$1:$R$65536,14,0)</f>
        <v>2</v>
      </c>
      <c r="K109" s="15"/>
      <c r="L109" s="2"/>
    </row>
    <row r="110" spans="1:12" s="1" customFormat="1" ht="36" customHeight="1">
      <c r="A110" s="7">
        <v>108</v>
      </c>
      <c r="B110" s="15" t="s">
        <v>262</v>
      </c>
      <c r="C110" s="15" t="s">
        <v>19</v>
      </c>
      <c r="D110" s="15" t="s">
        <v>263</v>
      </c>
      <c r="E110" s="8" t="s">
        <v>205</v>
      </c>
      <c r="F110" s="15" t="s">
        <v>259</v>
      </c>
      <c r="G110" s="15">
        <v>131.67</v>
      </c>
      <c r="H110" s="8">
        <f>VLOOKUP(D110,'[1]第五面试室'!$E$1:$N$65536,10,0)</f>
        <v>75.2</v>
      </c>
      <c r="I110" s="14">
        <f t="shared" si="1"/>
        <v>71.454</v>
      </c>
      <c r="J110" s="8">
        <f>VLOOKUP(D110,'[1]第五面试室'!$E$1:$R$65536,14,0)</f>
        <v>3</v>
      </c>
      <c r="K110" s="15"/>
      <c r="L110" s="2"/>
    </row>
    <row r="111" spans="1:12" s="1" customFormat="1" ht="36" customHeight="1">
      <c r="A111" s="7">
        <v>109</v>
      </c>
      <c r="B111" s="15" t="s">
        <v>264</v>
      </c>
      <c r="C111" s="15" t="s">
        <v>19</v>
      </c>
      <c r="D111" s="15" t="s">
        <v>265</v>
      </c>
      <c r="E111" s="8" t="s">
        <v>205</v>
      </c>
      <c r="F111" s="15" t="s">
        <v>266</v>
      </c>
      <c r="G111" s="15">
        <v>127.17</v>
      </c>
      <c r="H111" s="15">
        <f>VLOOKUP(D111,'[1]第一面试室'!$E$1:$N$65536,10,0)</f>
        <v>80.6</v>
      </c>
      <c r="I111" s="14">
        <f aca="true" t="shared" si="2" ref="I111:I174">G111/2*0.4+H111*0.6</f>
        <v>73.794</v>
      </c>
      <c r="J111" s="15">
        <f>VLOOKUP(D111,'[1]第一面试室'!$E$1:$R$65536,14,0)</f>
        <v>1</v>
      </c>
      <c r="K111" s="9" t="s">
        <v>17</v>
      </c>
      <c r="L111" s="2"/>
    </row>
    <row r="112" spans="1:12" s="1" customFormat="1" ht="36" customHeight="1">
      <c r="A112" s="7">
        <v>110</v>
      </c>
      <c r="B112" s="15" t="s">
        <v>267</v>
      </c>
      <c r="C112" s="15" t="s">
        <v>19</v>
      </c>
      <c r="D112" s="15" t="s">
        <v>268</v>
      </c>
      <c r="E112" s="8" t="s">
        <v>205</v>
      </c>
      <c r="F112" s="15" t="s">
        <v>266</v>
      </c>
      <c r="G112" s="15">
        <v>124.17</v>
      </c>
      <c r="H112" s="15">
        <f>VLOOKUP(D112,'[1]第一面试室'!$E$1:$N$65536,10,0)</f>
        <v>80.2</v>
      </c>
      <c r="I112" s="14">
        <f t="shared" si="2"/>
        <v>72.954</v>
      </c>
      <c r="J112" s="15">
        <f>VLOOKUP(D112,'[1]第一面试室'!$E$1:$R$65536,14,0)</f>
        <v>2</v>
      </c>
      <c r="K112" s="15"/>
      <c r="L112" s="2"/>
    </row>
    <row r="113" spans="1:12" s="1" customFormat="1" ht="36" customHeight="1">
      <c r="A113" s="7">
        <v>111</v>
      </c>
      <c r="B113" s="15" t="s">
        <v>269</v>
      </c>
      <c r="C113" s="15" t="s">
        <v>19</v>
      </c>
      <c r="D113" s="15" t="s">
        <v>270</v>
      </c>
      <c r="E113" s="8" t="s">
        <v>205</v>
      </c>
      <c r="F113" s="15" t="s">
        <v>266</v>
      </c>
      <c r="G113" s="15">
        <v>112.33</v>
      </c>
      <c r="H113" s="15">
        <f>VLOOKUP(D113,'[1]第一面试室'!$E$1:$N$65536,10,0)</f>
        <v>84</v>
      </c>
      <c r="I113" s="14">
        <f t="shared" si="2"/>
        <v>72.866</v>
      </c>
      <c r="J113" s="15">
        <f>VLOOKUP(D113,'[1]第一面试室'!$E$1:$R$65536,14,0)</f>
        <v>3</v>
      </c>
      <c r="K113" s="15"/>
      <c r="L113" s="2"/>
    </row>
    <row r="114" spans="1:12" s="1" customFormat="1" ht="36" customHeight="1">
      <c r="A114" s="7">
        <v>112</v>
      </c>
      <c r="B114" s="15" t="s">
        <v>271</v>
      </c>
      <c r="C114" s="15" t="s">
        <v>13</v>
      </c>
      <c r="D114" s="15" t="s">
        <v>272</v>
      </c>
      <c r="E114" s="8" t="s">
        <v>273</v>
      </c>
      <c r="F114" s="15" t="s">
        <v>16</v>
      </c>
      <c r="G114" s="15">
        <v>139.17</v>
      </c>
      <c r="H114" s="15">
        <f>VLOOKUP(D114,'[1]第一面试室'!$E$1:$N$65536,10,0)</f>
        <v>81.8</v>
      </c>
      <c r="I114" s="14">
        <f t="shared" si="2"/>
        <v>76.914</v>
      </c>
      <c r="J114" s="15">
        <f>VLOOKUP(D114,'[1]第一面试室'!$E$1:$R$65536,14,0)</f>
        <v>1</v>
      </c>
      <c r="K114" s="9" t="s">
        <v>17</v>
      </c>
      <c r="L114" s="2"/>
    </row>
    <row r="115" spans="1:12" s="1" customFormat="1" ht="36" customHeight="1">
      <c r="A115" s="7">
        <v>113</v>
      </c>
      <c r="B115" s="15" t="s">
        <v>274</v>
      </c>
      <c r="C115" s="15" t="s">
        <v>13</v>
      </c>
      <c r="D115" s="15" t="s">
        <v>275</v>
      </c>
      <c r="E115" s="8" t="s">
        <v>273</v>
      </c>
      <c r="F115" s="15" t="s">
        <v>16</v>
      </c>
      <c r="G115" s="15">
        <v>137.67</v>
      </c>
      <c r="H115" s="15">
        <f>VLOOKUP(D115,'[1]第一面试室'!$E$1:$N$65536,10,0)</f>
        <v>81.2</v>
      </c>
      <c r="I115" s="14">
        <f t="shared" si="2"/>
        <v>76.254</v>
      </c>
      <c r="J115" s="15">
        <f>VLOOKUP(D115,'[1]第一面试室'!$E$1:$R$65536,14,0)</f>
        <v>2</v>
      </c>
      <c r="K115" s="15"/>
      <c r="L115" s="2"/>
    </row>
    <row r="116" spans="1:12" s="1" customFormat="1" ht="36" customHeight="1">
      <c r="A116" s="7">
        <v>114</v>
      </c>
      <c r="B116" s="15" t="s">
        <v>276</v>
      </c>
      <c r="C116" s="15" t="s">
        <v>13</v>
      </c>
      <c r="D116" s="15" t="s">
        <v>277</v>
      </c>
      <c r="E116" s="8" t="s">
        <v>273</v>
      </c>
      <c r="F116" s="15" t="s">
        <v>16</v>
      </c>
      <c r="G116" s="15">
        <v>137.67</v>
      </c>
      <c r="H116" s="15">
        <f>VLOOKUP(D116,'[1]第一面试室'!$E$1:$N$65536,10,0)</f>
        <v>78.6</v>
      </c>
      <c r="I116" s="14">
        <f t="shared" si="2"/>
        <v>74.694</v>
      </c>
      <c r="J116" s="15">
        <f>VLOOKUP(D116,'[1]第一面试室'!$E$1:$R$65536,14,0)</f>
        <v>3</v>
      </c>
      <c r="K116" s="15"/>
      <c r="L116" s="2"/>
    </row>
    <row r="117" spans="1:12" s="1" customFormat="1" ht="36" customHeight="1">
      <c r="A117" s="7">
        <v>115</v>
      </c>
      <c r="B117" s="15" t="s">
        <v>278</v>
      </c>
      <c r="C117" s="15" t="s">
        <v>19</v>
      </c>
      <c r="D117" s="15" t="s">
        <v>279</v>
      </c>
      <c r="E117" s="8" t="s">
        <v>273</v>
      </c>
      <c r="F117" s="15" t="s">
        <v>31</v>
      </c>
      <c r="G117" s="15">
        <v>133.83</v>
      </c>
      <c r="H117" s="15">
        <f>VLOOKUP(D117,'[1]第一面试室'!$E$1:$N$65536,10,0)</f>
        <v>81.6</v>
      </c>
      <c r="I117" s="14">
        <f t="shared" si="2"/>
        <v>75.726</v>
      </c>
      <c r="J117" s="15">
        <f>VLOOKUP(D117,'[1]第一面试室'!$E$1:$R$65536,14,0)</f>
        <v>1</v>
      </c>
      <c r="K117" s="9" t="s">
        <v>17</v>
      </c>
      <c r="L117" s="2"/>
    </row>
    <row r="118" spans="1:12" s="1" customFormat="1" ht="36" customHeight="1">
      <c r="A118" s="7">
        <v>116</v>
      </c>
      <c r="B118" s="15" t="s">
        <v>280</v>
      </c>
      <c r="C118" s="15" t="s">
        <v>19</v>
      </c>
      <c r="D118" s="15" t="s">
        <v>281</v>
      </c>
      <c r="E118" s="8" t="s">
        <v>273</v>
      </c>
      <c r="F118" s="15" t="s">
        <v>31</v>
      </c>
      <c r="G118" s="15">
        <v>135.17</v>
      </c>
      <c r="H118" s="15">
        <f>VLOOKUP(D118,'[1]第一面试室'!$E$1:$N$65536,10,0)</f>
        <v>80.6</v>
      </c>
      <c r="I118" s="14">
        <f t="shared" si="2"/>
        <v>75.394</v>
      </c>
      <c r="J118" s="15">
        <f>VLOOKUP(D118,'[1]第一面试室'!$E$1:$R$65536,14,0)</f>
        <v>2</v>
      </c>
      <c r="K118" s="15"/>
      <c r="L118" s="2"/>
    </row>
    <row r="119" spans="1:12" s="1" customFormat="1" ht="36" customHeight="1">
      <c r="A119" s="7">
        <v>117</v>
      </c>
      <c r="B119" s="15" t="s">
        <v>282</v>
      </c>
      <c r="C119" s="15" t="s">
        <v>19</v>
      </c>
      <c r="D119" s="15" t="s">
        <v>283</v>
      </c>
      <c r="E119" s="8" t="s">
        <v>273</v>
      </c>
      <c r="F119" s="15" t="s">
        <v>31</v>
      </c>
      <c r="G119" s="15">
        <v>130.67</v>
      </c>
      <c r="H119" s="15">
        <f>VLOOKUP(D119,'[1]第一面试室'!$E$1:$N$65536,10,0)</f>
        <v>82</v>
      </c>
      <c r="I119" s="14">
        <f t="shared" si="2"/>
        <v>75.334</v>
      </c>
      <c r="J119" s="15">
        <f>VLOOKUP(D119,'[1]第一面试室'!$E$1:$R$65536,14,0)</f>
        <v>3</v>
      </c>
      <c r="K119" s="15"/>
      <c r="L119" s="2"/>
    </row>
    <row r="120" spans="1:12" s="1" customFormat="1" ht="36" customHeight="1">
      <c r="A120" s="7">
        <v>118</v>
      </c>
      <c r="B120" s="15" t="s">
        <v>284</v>
      </c>
      <c r="C120" s="15" t="s">
        <v>13</v>
      </c>
      <c r="D120" s="15" t="s">
        <v>285</v>
      </c>
      <c r="E120" s="8" t="s">
        <v>273</v>
      </c>
      <c r="F120" s="15" t="s">
        <v>38</v>
      </c>
      <c r="G120" s="15">
        <v>142</v>
      </c>
      <c r="H120" s="15">
        <f>VLOOKUP(D120,'[1]第一面试室'!$E$1:$N$65536,10,0)</f>
        <v>82.8</v>
      </c>
      <c r="I120" s="14">
        <f t="shared" si="2"/>
        <v>78.08</v>
      </c>
      <c r="J120" s="15">
        <f>VLOOKUP(D120,'[1]第一面试室'!$E$1:$R$65536,14,0)</f>
        <v>1</v>
      </c>
      <c r="K120" s="9" t="s">
        <v>17</v>
      </c>
      <c r="L120" s="2"/>
    </row>
    <row r="121" spans="1:12" s="1" customFormat="1" ht="36" customHeight="1">
      <c r="A121" s="7">
        <v>119</v>
      </c>
      <c r="B121" s="15" t="s">
        <v>286</v>
      </c>
      <c r="C121" s="15" t="s">
        <v>13</v>
      </c>
      <c r="D121" s="15" t="s">
        <v>287</v>
      </c>
      <c r="E121" s="8" t="s">
        <v>273</v>
      </c>
      <c r="F121" s="15" t="s">
        <v>38</v>
      </c>
      <c r="G121" s="15">
        <v>140.5</v>
      </c>
      <c r="H121" s="15">
        <f>VLOOKUP(D121,'[1]第一面试室'!$E$1:$N$65536,10,0)</f>
        <v>82.6</v>
      </c>
      <c r="I121" s="14">
        <f t="shared" si="2"/>
        <v>77.66</v>
      </c>
      <c r="J121" s="15">
        <f>VLOOKUP(D121,'[1]第一面试室'!$E$1:$R$65536,14,0)</f>
        <v>2</v>
      </c>
      <c r="K121" s="15"/>
      <c r="L121" s="2"/>
    </row>
    <row r="122" spans="1:12" s="1" customFormat="1" ht="36" customHeight="1">
      <c r="A122" s="7">
        <v>120</v>
      </c>
      <c r="B122" s="15" t="s">
        <v>288</v>
      </c>
      <c r="C122" s="15" t="s">
        <v>13</v>
      </c>
      <c r="D122" s="15" t="s">
        <v>289</v>
      </c>
      <c r="E122" s="8" t="s">
        <v>273</v>
      </c>
      <c r="F122" s="15" t="s">
        <v>38</v>
      </c>
      <c r="G122" s="15">
        <v>138.5</v>
      </c>
      <c r="H122" s="15">
        <f>VLOOKUP(D122,'[1]第一面试室'!$E$1:$N$65536,10,0)</f>
        <v>77.8</v>
      </c>
      <c r="I122" s="14">
        <f t="shared" si="2"/>
        <v>74.38</v>
      </c>
      <c r="J122" s="15">
        <f>VLOOKUP(D122,'[1]第一面试室'!$E$1:$R$65536,14,0)</f>
        <v>3</v>
      </c>
      <c r="K122" s="15"/>
      <c r="L122" s="2"/>
    </row>
    <row r="123" spans="1:12" s="1" customFormat="1" ht="36" customHeight="1">
      <c r="A123" s="7">
        <v>121</v>
      </c>
      <c r="B123" s="15" t="s">
        <v>290</v>
      </c>
      <c r="C123" s="15" t="s">
        <v>19</v>
      </c>
      <c r="D123" s="15" t="s">
        <v>291</v>
      </c>
      <c r="E123" s="8" t="s">
        <v>273</v>
      </c>
      <c r="F123" s="15" t="s">
        <v>224</v>
      </c>
      <c r="G123" s="15">
        <v>154</v>
      </c>
      <c r="H123" s="15">
        <f>VLOOKUP(D123,'[1]第一面试室'!$E$1:$N$65536,10,0)</f>
        <v>87.4</v>
      </c>
      <c r="I123" s="14">
        <f t="shared" si="2"/>
        <v>83.24</v>
      </c>
      <c r="J123" s="15">
        <f>VLOOKUP(D123,'[1]第一面试室'!$E$1:$R$65536,14,0)</f>
        <v>1</v>
      </c>
      <c r="K123" s="9" t="s">
        <v>17</v>
      </c>
      <c r="L123" s="2"/>
    </row>
    <row r="124" spans="1:12" s="1" customFormat="1" ht="36" customHeight="1">
      <c r="A124" s="7">
        <v>122</v>
      </c>
      <c r="B124" s="15" t="s">
        <v>292</v>
      </c>
      <c r="C124" s="15" t="s">
        <v>19</v>
      </c>
      <c r="D124" s="15" t="s">
        <v>293</v>
      </c>
      <c r="E124" s="8" t="s">
        <v>273</v>
      </c>
      <c r="F124" s="15" t="s">
        <v>224</v>
      </c>
      <c r="G124" s="15">
        <v>144.67</v>
      </c>
      <c r="H124" s="15">
        <f>VLOOKUP(D124,'[1]第一面试室'!$E$1:$N$65536,10,0)</f>
        <v>82.8</v>
      </c>
      <c r="I124" s="14">
        <f t="shared" si="2"/>
        <v>78.614</v>
      </c>
      <c r="J124" s="15">
        <f>VLOOKUP(D124,'[1]第一面试室'!$E$1:$R$65536,14,0)</f>
        <v>2</v>
      </c>
      <c r="K124" s="15"/>
      <c r="L124" s="2"/>
    </row>
    <row r="125" spans="1:12" s="1" customFormat="1" ht="36" customHeight="1">
      <c r="A125" s="7">
        <v>123</v>
      </c>
      <c r="B125" s="15" t="s">
        <v>294</v>
      </c>
      <c r="C125" s="15" t="s">
        <v>19</v>
      </c>
      <c r="D125" s="15" t="s">
        <v>295</v>
      </c>
      <c r="E125" s="8" t="s">
        <v>273</v>
      </c>
      <c r="F125" s="15" t="s">
        <v>224</v>
      </c>
      <c r="G125" s="15">
        <v>143.67</v>
      </c>
      <c r="H125" s="15">
        <f>VLOOKUP(D125,'[1]第一面试室'!$E$1:$N$65536,10,0)</f>
        <v>71.8</v>
      </c>
      <c r="I125" s="14">
        <f t="shared" si="2"/>
        <v>71.814</v>
      </c>
      <c r="J125" s="15">
        <f>VLOOKUP(D125,'[1]第一面试室'!$E$1:$R$65536,14,0)</f>
        <v>3</v>
      </c>
      <c r="K125" s="15"/>
      <c r="L125" s="2"/>
    </row>
    <row r="126" spans="1:12" s="1" customFormat="1" ht="36" customHeight="1">
      <c r="A126" s="7">
        <v>124</v>
      </c>
      <c r="B126" s="15" t="s">
        <v>296</v>
      </c>
      <c r="C126" s="15" t="s">
        <v>19</v>
      </c>
      <c r="D126" s="15" t="s">
        <v>297</v>
      </c>
      <c r="E126" s="8" t="s">
        <v>273</v>
      </c>
      <c r="F126" s="15" t="s">
        <v>231</v>
      </c>
      <c r="G126" s="15">
        <v>150.33</v>
      </c>
      <c r="H126" s="15">
        <f>VLOOKUP(D126,'[1]第一面试室'!$E$1:$N$65536,10,0)</f>
        <v>83.8</v>
      </c>
      <c r="I126" s="14">
        <f t="shared" si="2"/>
        <v>80.346</v>
      </c>
      <c r="J126" s="15">
        <f>VLOOKUP(D126,'[1]第一面试室'!$E$1:$R$65536,14,0)</f>
        <v>1</v>
      </c>
      <c r="K126" s="9" t="s">
        <v>17</v>
      </c>
      <c r="L126" s="2"/>
    </row>
    <row r="127" spans="1:12" s="1" customFormat="1" ht="36" customHeight="1">
      <c r="A127" s="7">
        <v>125</v>
      </c>
      <c r="B127" s="15" t="s">
        <v>298</v>
      </c>
      <c r="C127" s="15" t="s">
        <v>19</v>
      </c>
      <c r="D127" s="15" t="s">
        <v>299</v>
      </c>
      <c r="E127" s="8" t="s">
        <v>273</v>
      </c>
      <c r="F127" s="15" t="s">
        <v>231</v>
      </c>
      <c r="G127" s="15">
        <v>142.67</v>
      </c>
      <c r="H127" s="15">
        <f>VLOOKUP(D127,'[1]第一面试室'!$E$1:$N$65536,10,0)</f>
        <v>82.6</v>
      </c>
      <c r="I127" s="14">
        <f t="shared" si="2"/>
        <v>78.094</v>
      </c>
      <c r="J127" s="15">
        <f>VLOOKUP(D127,'[1]第一面试室'!$E$1:$R$65536,14,0)</f>
        <v>2</v>
      </c>
      <c r="K127" s="15"/>
      <c r="L127" s="2"/>
    </row>
    <row r="128" spans="1:12" s="1" customFormat="1" ht="36" customHeight="1">
      <c r="A128" s="7">
        <v>126</v>
      </c>
      <c r="B128" s="15" t="s">
        <v>300</v>
      </c>
      <c r="C128" s="15" t="s">
        <v>19</v>
      </c>
      <c r="D128" s="15" t="s">
        <v>301</v>
      </c>
      <c r="E128" s="8" t="s">
        <v>273</v>
      </c>
      <c r="F128" s="15" t="s">
        <v>231</v>
      </c>
      <c r="G128" s="15">
        <v>143.67</v>
      </c>
      <c r="H128" s="15">
        <f>VLOOKUP(D128,'[1]第一面试室'!$E$1:$N$65536,10,0)</f>
        <v>78</v>
      </c>
      <c r="I128" s="14">
        <f t="shared" si="2"/>
        <v>75.534</v>
      </c>
      <c r="J128" s="15">
        <f>VLOOKUP(D128,'[1]第一面试室'!$E$1:$R$65536,14,0)</f>
        <v>3</v>
      </c>
      <c r="K128" s="15"/>
      <c r="L128" s="2"/>
    </row>
    <row r="129" spans="1:12" s="1" customFormat="1" ht="36" customHeight="1">
      <c r="A129" s="7">
        <v>127</v>
      </c>
      <c r="B129" s="15" t="s">
        <v>302</v>
      </c>
      <c r="C129" s="15" t="s">
        <v>19</v>
      </c>
      <c r="D129" s="15" t="s">
        <v>303</v>
      </c>
      <c r="E129" s="8" t="s">
        <v>273</v>
      </c>
      <c r="F129" s="15" t="s">
        <v>245</v>
      </c>
      <c r="G129" s="15">
        <v>144.5</v>
      </c>
      <c r="H129" s="15">
        <f>VLOOKUP(D129,'[1]第一面试室'!$E$1:$N$65536,10,0)</f>
        <v>82.4</v>
      </c>
      <c r="I129" s="14">
        <f t="shared" si="2"/>
        <v>78.34</v>
      </c>
      <c r="J129" s="15">
        <f>VLOOKUP(D129,'[1]第一面试室'!$E$1:$R$65536,14,0)</f>
        <v>1</v>
      </c>
      <c r="K129" s="9" t="s">
        <v>17</v>
      </c>
      <c r="L129" s="2"/>
    </row>
    <row r="130" spans="1:12" s="1" customFormat="1" ht="36" customHeight="1">
      <c r="A130" s="7">
        <v>128</v>
      </c>
      <c r="B130" s="15" t="s">
        <v>304</v>
      </c>
      <c r="C130" s="15" t="s">
        <v>19</v>
      </c>
      <c r="D130" s="15" t="s">
        <v>305</v>
      </c>
      <c r="E130" s="8" t="s">
        <v>273</v>
      </c>
      <c r="F130" s="15" t="s">
        <v>245</v>
      </c>
      <c r="G130" s="15">
        <v>147</v>
      </c>
      <c r="H130" s="15">
        <f>VLOOKUP(D130,'[1]第一面试室'!$E$1:$N$65536,10,0)</f>
        <v>80.2</v>
      </c>
      <c r="I130" s="14">
        <f t="shared" si="2"/>
        <v>77.52</v>
      </c>
      <c r="J130" s="15">
        <f>VLOOKUP(D130,'[1]第一面试室'!$E$1:$R$65536,14,0)</f>
        <v>2</v>
      </c>
      <c r="K130" s="15"/>
      <c r="L130" s="2"/>
    </row>
    <row r="131" spans="1:12" s="1" customFormat="1" ht="36" customHeight="1">
      <c r="A131" s="7">
        <v>129</v>
      </c>
      <c r="B131" s="15" t="s">
        <v>306</v>
      </c>
      <c r="C131" s="15" t="s">
        <v>19</v>
      </c>
      <c r="D131" s="18" t="s">
        <v>307</v>
      </c>
      <c r="E131" s="8" t="s">
        <v>273</v>
      </c>
      <c r="F131" s="15" t="s">
        <v>245</v>
      </c>
      <c r="G131" s="15">
        <v>138.5</v>
      </c>
      <c r="H131" s="15">
        <f>VLOOKUP(D131,'[1]第一面试室'!$E$1:$N$65536,10,0)</f>
        <v>79.6</v>
      </c>
      <c r="I131" s="14">
        <f t="shared" si="2"/>
        <v>75.46</v>
      </c>
      <c r="J131" s="15">
        <f>VLOOKUP(D131,'[1]第一面试室'!$E$1:$R$65536,14,0)</f>
        <v>3</v>
      </c>
      <c r="K131" s="15"/>
      <c r="L131" s="2"/>
    </row>
    <row r="132" spans="1:12" s="1" customFormat="1" ht="36" customHeight="1">
      <c r="A132" s="7">
        <v>130</v>
      </c>
      <c r="B132" s="15" t="s">
        <v>308</v>
      </c>
      <c r="C132" s="15" t="s">
        <v>19</v>
      </c>
      <c r="D132" s="15" t="s">
        <v>309</v>
      </c>
      <c r="E132" s="8" t="s">
        <v>273</v>
      </c>
      <c r="F132" s="15" t="s">
        <v>252</v>
      </c>
      <c r="G132" s="15">
        <v>148</v>
      </c>
      <c r="H132" s="15">
        <f>VLOOKUP(D132,'[1]第一面试室'!$E$1:$N$65536,10,0)</f>
        <v>84</v>
      </c>
      <c r="I132" s="14">
        <f t="shared" si="2"/>
        <v>80</v>
      </c>
      <c r="J132" s="15">
        <f>VLOOKUP(D132,'[1]第一面试室'!$E$1:$R$65536,14,0)</f>
        <v>1</v>
      </c>
      <c r="K132" s="9" t="s">
        <v>17</v>
      </c>
      <c r="L132" s="2"/>
    </row>
    <row r="133" spans="1:12" s="1" customFormat="1" ht="36" customHeight="1">
      <c r="A133" s="7">
        <v>131</v>
      </c>
      <c r="B133" s="15" t="s">
        <v>310</v>
      </c>
      <c r="C133" s="15" t="s">
        <v>19</v>
      </c>
      <c r="D133" s="15" t="s">
        <v>311</v>
      </c>
      <c r="E133" s="8" t="s">
        <v>273</v>
      </c>
      <c r="F133" s="15" t="s">
        <v>252</v>
      </c>
      <c r="G133" s="15">
        <v>143.33</v>
      </c>
      <c r="H133" s="15">
        <f>VLOOKUP(D133,'[1]第一面试室'!$E$1:$N$65536,10,0)</f>
        <v>83.8</v>
      </c>
      <c r="I133" s="14">
        <f t="shared" si="2"/>
        <v>78.946</v>
      </c>
      <c r="J133" s="15">
        <f>VLOOKUP(D133,'[1]第一面试室'!$E$1:$R$65536,14,0)</f>
        <v>2</v>
      </c>
      <c r="K133" s="9" t="s">
        <v>17</v>
      </c>
      <c r="L133" s="2"/>
    </row>
    <row r="134" spans="1:12" s="1" customFormat="1" ht="36" customHeight="1">
      <c r="A134" s="7">
        <v>132</v>
      </c>
      <c r="B134" s="15" t="s">
        <v>312</v>
      </c>
      <c r="C134" s="15" t="s">
        <v>19</v>
      </c>
      <c r="D134" s="15" t="s">
        <v>313</v>
      </c>
      <c r="E134" s="8" t="s">
        <v>273</v>
      </c>
      <c r="F134" s="15" t="s">
        <v>252</v>
      </c>
      <c r="G134" s="15">
        <v>144</v>
      </c>
      <c r="H134" s="15">
        <f>VLOOKUP(D134,'[1]第一面试室'!$E$1:$N$65536,10,0)</f>
        <v>82</v>
      </c>
      <c r="I134" s="14">
        <f t="shared" si="2"/>
        <v>78</v>
      </c>
      <c r="J134" s="15">
        <f>VLOOKUP(D134,'[1]第一面试室'!$E$1:$R$65536,14,0)</f>
        <v>3</v>
      </c>
      <c r="K134" s="15"/>
      <c r="L134" s="2"/>
    </row>
    <row r="135" spans="1:12" s="1" customFormat="1" ht="36" customHeight="1">
      <c r="A135" s="7">
        <v>133</v>
      </c>
      <c r="B135" s="15" t="s">
        <v>314</v>
      </c>
      <c r="C135" s="15" t="s">
        <v>19</v>
      </c>
      <c r="D135" s="15" t="s">
        <v>315</v>
      </c>
      <c r="E135" s="8" t="s">
        <v>273</v>
      </c>
      <c r="F135" s="15" t="s">
        <v>252</v>
      </c>
      <c r="G135" s="15">
        <v>141.83</v>
      </c>
      <c r="H135" s="15">
        <f>VLOOKUP(D135,'[1]第一面试室'!$E$1:$N$65536,10,0)</f>
        <v>80.8</v>
      </c>
      <c r="I135" s="14">
        <f t="shared" si="2"/>
        <v>76.846</v>
      </c>
      <c r="J135" s="15">
        <f>VLOOKUP(D135,'[1]第一面试室'!$E$1:$R$65536,14,0)</f>
        <v>4</v>
      </c>
      <c r="K135" s="15"/>
      <c r="L135" s="2"/>
    </row>
    <row r="136" spans="1:12" s="1" customFormat="1" ht="36" customHeight="1">
      <c r="A136" s="7">
        <v>134</v>
      </c>
      <c r="B136" s="15" t="s">
        <v>316</v>
      </c>
      <c r="C136" s="15" t="s">
        <v>19</v>
      </c>
      <c r="D136" s="15" t="s">
        <v>317</v>
      </c>
      <c r="E136" s="8" t="s">
        <v>273</v>
      </c>
      <c r="F136" s="15" t="s">
        <v>252</v>
      </c>
      <c r="G136" s="15">
        <v>143.5</v>
      </c>
      <c r="H136" s="15">
        <f>VLOOKUP(D136,'[1]第一面试室'!$E$1:$N$65536,10,0)</f>
        <v>80</v>
      </c>
      <c r="I136" s="14">
        <f t="shared" si="2"/>
        <v>76.7</v>
      </c>
      <c r="J136" s="15">
        <f>VLOOKUP(D136,'[1]第一面试室'!$E$1:$R$65536,14,0)</f>
        <v>5</v>
      </c>
      <c r="K136" s="15"/>
      <c r="L136" s="2"/>
    </row>
    <row r="137" spans="1:12" s="1" customFormat="1" ht="36" customHeight="1">
      <c r="A137" s="7">
        <v>135</v>
      </c>
      <c r="B137" s="15" t="s">
        <v>318</v>
      </c>
      <c r="C137" s="15" t="s">
        <v>19</v>
      </c>
      <c r="D137" s="15" t="s">
        <v>319</v>
      </c>
      <c r="E137" s="8" t="s">
        <v>273</v>
      </c>
      <c r="F137" s="15" t="s">
        <v>252</v>
      </c>
      <c r="G137" s="15">
        <v>142.83</v>
      </c>
      <c r="H137" s="15">
        <f>VLOOKUP(D137,'[1]第一面试室'!$E$1:$N$65536,10,0)</f>
        <v>75.4</v>
      </c>
      <c r="I137" s="14">
        <f t="shared" si="2"/>
        <v>73.806</v>
      </c>
      <c r="J137" s="15">
        <f>VLOOKUP(D137,'[1]第一面试室'!$E$1:$R$65536,14,0)</f>
        <v>6</v>
      </c>
      <c r="K137" s="15"/>
      <c r="L137" s="2"/>
    </row>
    <row r="138" spans="1:12" s="1" customFormat="1" ht="36" customHeight="1">
      <c r="A138" s="7">
        <v>136</v>
      </c>
      <c r="B138" s="15" t="s">
        <v>320</v>
      </c>
      <c r="C138" s="15" t="s">
        <v>19</v>
      </c>
      <c r="D138" s="15" t="s">
        <v>321</v>
      </c>
      <c r="E138" s="8" t="s">
        <v>322</v>
      </c>
      <c r="F138" s="15" t="s">
        <v>323</v>
      </c>
      <c r="G138" s="15">
        <v>147.15</v>
      </c>
      <c r="H138" s="15">
        <f>VLOOKUP(D138,'[1]第六面试室'!$E$1:$N$65536,10,0)</f>
        <v>82.4</v>
      </c>
      <c r="I138" s="14">
        <f t="shared" si="2"/>
        <v>78.87</v>
      </c>
      <c r="J138" s="15">
        <f>VLOOKUP(D138,'[1]第六面试室'!$E$1:$R$65536,14,0)</f>
        <v>1</v>
      </c>
      <c r="K138" s="9" t="s">
        <v>17</v>
      </c>
      <c r="L138" s="2"/>
    </row>
    <row r="139" spans="1:12" s="1" customFormat="1" ht="36" customHeight="1">
      <c r="A139" s="7">
        <v>137</v>
      </c>
      <c r="B139" s="15" t="s">
        <v>324</v>
      </c>
      <c r="C139" s="15" t="s">
        <v>19</v>
      </c>
      <c r="D139" s="15" t="s">
        <v>325</v>
      </c>
      <c r="E139" s="8" t="s">
        <v>322</v>
      </c>
      <c r="F139" s="15" t="s">
        <v>323</v>
      </c>
      <c r="G139" s="15">
        <v>147.43</v>
      </c>
      <c r="H139" s="15">
        <f>VLOOKUP(D139,'[1]第六面试室'!$E$1:$N$65536,10,0)</f>
        <v>79.6</v>
      </c>
      <c r="I139" s="14">
        <f t="shared" si="2"/>
        <v>77.246</v>
      </c>
      <c r="J139" s="15">
        <f>VLOOKUP(D139,'[1]第六面试室'!$E$1:$R$65536,14,0)</f>
        <v>2</v>
      </c>
      <c r="K139" s="15"/>
      <c r="L139" s="2"/>
    </row>
    <row r="140" spans="1:12" s="1" customFormat="1" ht="36" customHeight="1">
      <c r="A140" s="7">
        <v>138</v>
      </c>
      <c r="B140" s="15" t="s">
        <v>326</v>
      </c>
      <c r="C140" s="15" t="s">
        <v>19</v>
      </c>
      <c r="D140" s="15" t="s">
        <v>327</v>
      </c>
      <c r="E140" s="8" t="s">
        <v>322</v>
      </c>
      <c r="F140" s="15" t="s">
        <v>323</v>
      </c>
      <c r="G140" s="15">
        <v>143.54</v>
      </c>
      <c r="H140" s="15">
        <f>VLOOKUP(D140,'[1]第六面试室'!$E$1:$N$65536,10,0)</f>
        <v>75.4</v>
      </c>
      <c r="I140" s="14">
        <f t="shared" si="2"/>
        <v>73.948</v>
      </c>
      <c r="J140" s="15">
        <f>VLOOKUP(D140,'[1]第六面试室'!$E$1:$R$65536,14,0)</f>
        <v>3</v>
      </c>
      <c r="K140" s="15"/>
      <c r="L140" s="2"/>
    </row>
    <row r="141" spans="1:12" s="1" customFormat="1" ht="36" customHeight="1">
      <c r="A141" s="7">
        <v>139</v>
      </c>
      <c r="B141" s="15" t="s">
        <v>328</v>
      </c>
      <c r="C141" s="15" t="s">
        <v>13</v>
      </c>
      <c r="D141" s="15" t="s">
        <v>329</v>
      </c>
      <c r="E141" s="15" t="s">
        <v>330</v>
      </c>
      <c r="F141" s="15" t="s">
        <v>331</v>
      </c>
      <c r="G141" s="15">
        <v>142.78</v>
      </c>
      <c r="H141" s="15">
        <f>VLOOKUP(D141,'[1]第六面试室'!$E$1:$N$65536,10,0)</f>
        <v>78.4</v>
      </c>
      <c r="I141" s="16">
        <f t="shared" si="2"/>
        <v>75.596</v>
      </c>
      <c r="J141" s="15">
        <f>VLOOKUP(D141,'[1]第六面试室'!$E$1:$R$65536,14,0)</f>
        <v>1</v>
      </c>
      <c r="K141" s="9" t="s">
        <v>17</v>
      </c>
      <c r="L141" s="2"/>
    </row>
    <row r="142" spans="1:12" s="1" customFormat="1" ht="36" customHeight="1">
      <c r="A142" s="7">
        <v>140</v>
      </c>
      <c r="B142" s="15" t="s">
        <v>332</v>
      </c>
      <c r="C142" s="15" t="s">
        <v>19</v>
      </c>
      <c r="D142" s="15" t="s">
        <v>333</v>
      </c>
      <c r="E142" s="15" t="s">
        <v>330</v>
      </c>
      <c r="F142" s="15" t="s">
        <v>331</v>
      </c>
      <c r="G142" s="15">
        <v>138.83</v>
      </c>
      <c r="H142" s="15">
        <f>VLOOKUP(D142,'[1]第六面试室'!$E$1:$N$65536,10,0)</f>
        <v>77.4</v>
      </c>
      <c r="I142" s="16">
        <f t="shared" si="2"/>
        <v>74.206</v>
      </c>
      <c r="J142" s="15">
        <f>VLOOKUP(D142,'[1]第六面试室'!$E$1:$R$65536,14,0)</f>
        <v>2</v>
      </c>
      <c r="K142" s="15"/>
      <c r="L142" s="2"/>
    </row>
    <row r="143" spans="1:12" s="1" customFormat="1" ht="36" customHeight="1">
      <c r="A143" s="7">
        <v>141</v>
      </c>
      <c r="B143" s="15" t="s">
        <v>334</v>
      </c>
      <c r="C143" s="15" t="s">
        <v>13</v>
      </c>
      <c r="D143" s="15" t="s">
        <v>335</v>
      </c>
      <c r="E143" s="15" t="s">
        <v>330</v>
      </c>
      <c r="F143" s="15" t="s">
        <v>331</v>
      </c>
      <c r="G143" s="15">
        <v>145.89</v>
      </c>
      <c r="H143" s="15">
        <f>VLOOKUP(D143,'[1]第六面试室'!$E$1:$N$65536,10,0)</f>
        <v>74.4</v>
      </c>
      <c r="I143" s="16">
        <f t="shared" si="2"/>
        <v>73.818</v>
      </c>
      <c r="J143" s="15">
        <f>VLOOKUP(D143,'[1]第六面试室'!$E$1:$R$65536,14,0)</f>
        <v>3</v>
      </c>
      <c r="K143" s="15"/>
      <c r="L143" s="2"/>
    </row>
    <row r="144" spans="1:12" s="1" customFormat="1" ht="36" customHeight="1">
      <c r="A144" s="7">
        <v>142</v>
      </c>
      <c r="B144" s="15" t="s">
        <v>336</v>
      </c>
      <c r="C144" s="15" t="s">
        <v>19</v>
      </c>
      <c r="D144" s="15" t="s">
        <v>337</v>
      </c>
      <c r="E144" s="8" t="s">
        <v>338</v>
      </c>
      <c r="F144" s="15" t="s">
        <v>339</v>
      </c>
      <c r="G144" s="15">
        <v>145.91</v>
      </c>
      <c r="H144" s="15">
        <f>VLOOKUP(D144,'[1]第六面试室'!$E$1:$N$65536,10,0)</f>
        <v>76.2</v>
      </c>
      <c r="I144" s="14">
        <f t="shared" si="2"/>
        <v>74.902</v>
      </c>
      <c r="J144" s="15">
        <f>VLOOKUP(D144,'[1]第六面试室'!$E$1:$R$65536,14,0)</f>
        <v>1</v>
      </c>
      <c r="K144" s="9" t="s">
        <v>17</v>
      </c>
      <c r="L144" s="2"/>
    </row>
    <row r="145" spans="1:12" s="1" customFormat="1" ht="36" customHeight="1">
      <c r="A145" s="7">
        <v>143</v>
      </c>
      <c r="B145" s="15" t="s">
        <v>340</v>
      </c>
      <c r="C145" s="15" t="s">
        <v>19</v>
      </c>
      <c r="D145" s="18" t="s">
        <v>341</v>
      </c>
      <c r="E145" s="8" t="s">
        <v>338</v>
      </c>
      <c r="F145" s="15" t="s">
        <v>339</v>
      </c>
      <c r="G145" s="16">
        <v>139.17</v>
      </c>
      <c r="H145" s="15">
        <f>VLOOKUP(D145,'[1]第六面试室'!$E$1:$N$65536,10,0)</f>
        <v>74.8</v>
      </c>
      <c r="I145" s="14">
        <f t="shared" si="2"/>
        <v>72.714</v>
      </c>
      <c r="J145" s="15">
        <f>VLOOKUP(D145,'[1]第六面试室'!$E$1:$R$65536,14,0)</f>
        <v>2</v>
      </c>
      <c r="K145" s="15"/>
      <c r="L145" s="2"/>
    </row>
    <row r="146" spans="1:12" s="1" customFormat="1" ht="36" customHeight="1">
      <c r="A146" s="7">
        <v>144</v>
      </c>
      <c r="B146" s="15" t="s">
        <v>342</v>
      </c>
      <c r="C146" s="15" t="s">
        <v>19</v>
      </c>
      <c r="D146" s="15" t="s">
        <v>343</v>
      </c>
      <c r="E146" s="8" t="s">
        <v>338</v>
      </c>
      <c r="F146" s="15" t="s">
        <v>339</v>
      </c>
      <c r="G146" s="15">
        <v>139.8</v>
      </c>
      <c r="H146" s="15">
        <f>VLOOKUP(D146,'[1]第六面试室'!$E$1:$N$65536,10,0)</f>
        <v>73.6</v>
      </c>
      <c r="I146" s="14">
        <f t="shared" si="2"/>
        <v>72.12</v>
      </c>
      <c r="J146" s="15">
        <f>VLOOKUP(D146,'[1]第六面试室'!$E$1:$R$65536,14,0)</f>
        <v>3</v>
      </c>
      <c r="K146" s="15"/>
      <c r="L146" s="2"/>
    </row>
    <row r="147" spans="1:12" s="1" customFormat="1" ht="36" customHeight="1">
      <c r="A147" s="7">
        <v>145</v>
      </c>
      <c r="B147" s="15" t="s">
        <v>344</v>
      </c>
      <c r="C147" s="15" t="s">
        <v>19</v>
      </c>
      <c r="D147" s="15" t="s">
        <v>345</v>
      </c>
      <c r="E147" s="8" t="s">
        <v>346</v>
      </c>
      <c r="F147" s="15" t="s">
        <v>347</v>
      </c>
      <c r="G147" s="15">
        <v>67.81</v>
      </c>
      <c r="H147" s="15">
        <f>VLOOKUP(D147,'[1]第六面试室'!$E$1:$N$65536,10,0)</f>
        <v>81</v>
      </c>
      <c r="I147" s="14">
        <f t="shared" si="2"/>
        <v>62.162</v>
      </c>
      <c r="J147" s="15">
        <f>VLOOKUP(D147,'[1]第六面试室'!$E$1:$R$65536,14,0)</f>
        <v>1</v>
      </c>
      <c r="K147" s="9" t="s">
        <v>17</v>
      </c>
      <c r="L147" s="2"/>
    </row>
    <row r="148" spans="1:12" s="1" customFormat="1" ht="36" customHeight="1">
      <c r="A148" s="7">
        <v>146</v>
      </c>
      <c r="B148" s="15" t="s">
        <v>348</v>
      </c>
      <c r="C148" s="15" t="s">
        <v>19</v>
      </c>
      <c r="D148" s="15" t="s">
        <v>349</v>
      </c>
      <c r="E148" s="8" t="s">
        <v>346</v>
      </c>
      <c r="F148" s="15" t="s">
        <v>347</v>
      </c>
      <c r="G148" s="15">
        <v>65.18</v>
      </c>
      <c r="H148" s="15">
        <f>VLOOKUP(D148,'[1]第六面试室'!$E$1:$N$65536,10,0)</f>
        <v>76.4</v>
      </c>
      <c r="I148" s="14">
        <f t="shared" si="2"/>
        <v>58.876</v>
      </c>
      <c r="J148" s="15">
        <f>VLOOKUP(D148,'[1]第六面试室'!$E$1:$R$65536,14,0)</f>
        <v>2</v>
      </c>
      <c r="K148" s="15"/>
      <c r="L148" s="2"/>
    </row>
    <row r="149" spans="1:12" s="1" customFormat="1" ht="36" customHeight="1">
      <c r="A149" s="7">
        <v>147</v>
      </c>
      <c r="B149" s="15" t="s">
        <v>350</v>
      </c>
      <c r="C149" s="15" t="s">
        <v>19</v>
      </c>
      <c r="D149" s="15" t="s">
        <v>351</v>
      </c>
      <c r="E149" s="8" t="s">
        <v>346</v>
      </c>
      <c r="F149" s="15" t="s">
        <v>347</v>
      </c>
      <c r="G149" s="15">
        <v>66.92</v>
      </c>
      <c r="H149" s="15">
        <f>VLOOKUP(D149,'[1]第六面试室'!$E$1:$N$65536,10,0)</f>
        <v>73.4</v>
      </c>
      <c r="I149" s="14">
        <f t="shared" si="2"/>
        <v>57.424</v>
      </c>
      <c r="J149" s="15">
        <f>VLOOKUP(D149,'[1]第六面试室'!$E$1:$R$65536,14,0)</f>
        <v>3</v>
      </c>
      <c r="K149" s="15"/>
      <c r="L149" s="2"/>
    </row>
    <row r="150" spans="1:12" s="1" customFormat="1" ht="36" customHeight="1">
      <c r="A150" s="7">
        <v>148</v>
      </c>
      <c r="B150" s="15" t="s">
        <v>352</v>
      </c>
      <c r="C150" s="15" t="s">
        <v>13</v>
      </c>
      <c r="D150" s="15" t="s">
        <v>353</v>
      </c>
      <c r="E150" s="8" t="s">
        <v>354</v>
      </c>
      <c r="F150" s="15" t="s">
        <v>355</v>
      </c>
      <c r="G150" s="15">
        <v>146.93</v>
      </c>
      <c r="H150" s="15">
        <f>VLOOKUP(D150,'[1]第六面试室'!$E$1:$N$65536,10,0)</f>
        <v>79</v>
      </c>
      <c r="I150" s="14">
        <f t="shared" si="2"/>
        <v>76.786</v>
      </c>
      <c r="J150" s="15">
        <f>VLOOKUP(D150,'[1]第六面试室'!$E$1:$R$65536,14,0)</f>
        <v>1</v>
      </c>
      <c r="K150" s="9" t="s">
        <v>17</v>
      </c>
      <c r="L150" s="2"/>
    </row>
    <row r="151" spans="1:12" s="1" customFormat="1" ht="36" customHeight="1">
      <c r="A151" s="7">
        <v>149</v>
      </c>
      <c r="B151" s="15" t="s">
        <v>356</v>
      </c>
      <c r="C151" s="15" t="s">
        <v>13</v>
      </c>
      <c r="D151" s="15" t="s">
        <v>357</v>
      </c>
      <c r="E151" s="8" t="s">
        <v>354</v>
      </c>
      <c r="F151" s="15" t="s">
        <v>355</v>
      </c>
      <c r="G151" s="15">
        <v>136.33</v>
      </c>
      <c r="H151" s="15">
        <f>VLOOKUP(D151,'[1]第六面试室'!$E$1:$N$65536,10,0)</f>
        <v>81.4</v>
      </c>
      <c r="I151" s="14">
        <f t="shared" si="2"/>
        <v>76.106</v>
      </c>
      <c r="J151" s="15">
        <f>VLOOKUP(D151,'[1]第六面试室'!$E$1:$R$65536,14,0)</f>
        <v>2</v>
      </c>
      <c r="K151" s="9" t="s">
        <v>17</v>
      </c>
      <c r="L151" s="2"/>
    </row>
    <row r="152" spans="1:12" s="1" customFormat="1" ht="36" customHeight="1">
      <c r="A152" s="7">
        <v>150</v>
      </c>
      <c r="B152" s="15" t="s">
        <v>358</v>
      </c>
      <c r="C152" s="15" t="s">
        <v>13</v>
      </c>
      <c r="D152" s="15" t="s">
        <v>359</v>
      </c>
      <c r="E152" s="8" t="s">
        <v>354</v>
      </c>
      <c r="F152" s="15" t="s">
        <v>355</v>
      </c>
      <c r="G152" s="15">
        <v>134.85</v>
      </c>
      <c r="H152" s="15">
        <f>VLOOKUP(D152,'[1]第六面试室'!$E$1:$N$65536,10,0)</f>
        <v>81</v>
      </c>
      <c r="I152" s="14">
        <f t="shared" si="2"/>
        <v>75.57</v>
      </c>
      <c r="J152" s="15">
        <f>VLOOKUP(D152,'[1]第六面试室'!$E$1:$R$65536,14,0)</f>
        <v>3</v>
      </c>
      <c r="K152" s="9" t="s">
        <v>17</v>
      </c>
      <c r="L152" s="2"/>
    </row>
    <row r="153" spans="1:12" s="1" customFormat="1" ht="36" customHeight="1">
      <c r="A153" s="7">
        <v>151</v>
      </c>
      <c r="B153" s="15" t="s">
        <v>360</v>
      </c>
      <c r="C153" s="15" t="s">
        <v>13</v>
      </c>
      <c r="D153" s="15" t="s">
        <v>361</v>
      </c>
      <c r="E153" s="8" t="s">
        <v>354</v>
      </c>
      <c r="F153" s="15" t="s">
        <v>355</v>
      </c>
      <c r="G153" s="15">
        <v>138.96</v>
      </c>
      <c r="H153" s="15">
        <f>VLOOKUP(D153,'[1]第六面试室'!$E$1:$N$65536,10,0)</f>
        <v>78</v>
      </c>
      <c r="I153" s="14">
        <f t="shared" si="2"/>
        <v>74.592</v>
      </c>
      <c r="J153" s="15">
        <f>VLOOKUP(D153,'[1]第六面试室'!$E$1:$R$65536,14,0)</f>
        <v>4</v>
      </c>
      <c r="K153" s="15"/>
      <c r="L153" s="2"/>
    </row>
    <row r="154" spans="1:12" s="1" customFormat="1" ht="36" customHeight="1">
      <c r="A154" s="7">
        <v>152</v>
      </c>
      <c r="B154" s="15" t="s">
        <v>362</v>
      </c>
      <c r="C154" s="15" t="s">
        <v>13</v>
      </c>
      <c r="D154" s="15" t="s">
        <v>363</v>
      </c>
      <c r="E154" s="8" t="s">
        <v>354</v>
      </c>
      <c r="F154" s="15" t="s">
        <v>355</v>
      </c>
      <c r="G154" s="15">
        <v>139.8</v>
      </c>
      <c r="H154" s="15">
        <f>VLOOKUP(D154,'[1]第六面试室'!$E$1:$N$65536,10,0)</f>
        <v>77</v>
      </c>
      <c r="I154" s="14">
        <f t="shared" si="2"/>
        <v>74.16</v>
      </c>
      <c r="J154" s="15">
        <f>VLOOKUP(D154,'[1]第六面试室'!$E$1:$R$65536,14,0)</f>
        <v>5</v>
      </c>
      <c r="K154" s="15"/>
      <c r="L154" s="2"/>
    </row>
    <row r="155" spans="1:12" s="1" customFormat="1" ht="36" customHeight="1">
      <c r="A155" s="7">
        <v>153</v>
      </c>
      <c r="B155" s="15" t="s">
        <v>364</v>
      </c>
      <c r="C155" s="15" t="s">
        <v>13</v>
      </c>
      <c r="D155" s="15" t="s">
        <v>365</v>
      </c>
      <c r="E155" s="8" t="s">
        <v>354</v>
      </c>
      <c r="F155" s="15" t="s">
        <v>355</v>
      </c>
      <c r="G155" s="15">
        <v>135.93</v>
      </c>
      <c r="H155" s="15">
        <f>VLOOKUP(D155,'[1]第六面试室'!$E$1:$N$65536,10,0)</f>
        <v>0</v>
      </c>
      <c r="I155" s="14">
        <f t="shared" si="2"/>
        <v>27.186</v>
      </c>
      <c r="J155" s="15">
        <f>VLOOKUP(D155,'[1]第六面试室'!$E$1:$R$65536,14,0)</f>
        <v>6</v>
      </c>
      <c r="K155" s="15"/>
      <c r="L155" s="2"/>
    </row>
    <row r="156" spans="1:12" s="1" customFormat="1" ht="36" customHeight="1">
      <c r="A156" s="7">
        <v>154</v>
      </c>
      <c r="B156" s="15" t="s">
        <v>366</v>
      </c>
      <c r="C156" s="15" t="s">
        <v>19</v>
      </c>
      <c r="D156" s="15" t="s">
        <v>367</v>
      </c>
      <c r="E156" s="8" t="s">
        <v>354</v>
      </c>
      <c r="F156" s="15" t="s">
        <v>368</v>
      </c>
      <c r="G156" s="15">
        <v>145.07</v>
      </c>
      <c r="H156" s="15">
        <f>VLOOKUP(D156,'[1]第六面试室'!$E$1:$N$65536,10,0)</f>
        <v>81</v>
      </c>
      <c r="I156" s="14">
        <f t="shared" si="2"/>
        <v>77.614</v>
      </c>
      <c r="J156" s="15">
        <f>VLOOKUP(D156,'[1]第六面试室'!$E$1:$R$65536,14,0)</f>
        <v>1</v>
      </c>
      <c r="K156" s="9" t="s">
        <v>17</v>
      </c>
      <c r="L156" s="2"/>
    </row>
    <row r="157" spans="1:12" s="1" customFormat="1" ht="36" customHeight="1">
      <c r="A157" s="7">
        <v>155</v>
      </c>
      <c r="B157" s="15" t="s">
        <v>369</v>
      </c>
      <c r="C157" s="15" t="s">
        <v>19</v>
      </c>
      <c r="D157" s="15" t="s">
        <v>370</v>
      </c>
      <c r="E157" s="8" t="s">
        <v>354</v>
      </c>
      <c r="F157" s="15" t="s">
        <v>368</v>
      </c>
      <c r="G157" s="15">
        <v>147.35</v>
      </c>
      <c r="H157" s="15">
        <f>VLOOKUP(D157,'[1]第六面试室'!$E$1:$N$65536,10,0)</f>
        <v>76.8</v>
      </c>
      <c r="I157" s="14">
        <f t="shared" si="2"/>
        <v>75.55</v>
      </c>
      <c r="J157" s="15">
        <f>VLOOKUP(D157,'[1]第六面试室'!$E$1:$R$65536,14,0)</f>
        <v>2</v>
      </c>
      <c r="K157" s="15"/>
      <c r="L157" s="2"/>
    </row>
    <row r="158" spans="1:12" s="1" customFormat="1" ht="36" customHeight="1">
      <c r="A158" s="7">
        <v>156</v>
      </c>
      <c r="B158" s="15" t="s">
        <v>371</v>
      </c>
      <c r="C158" s="15" t="s">
        <v>19</v>
      </c>
      <c r="D158" s="15" t="s">
        <v>372</v>
      </c>
      <c r="E158" s="8" t="s">
        <v>354</v>
      </c>
      <c r="F158" s="15" t="s">
        <v>368</v>
      </c>
      <c r="G158" s="15">
        <v>136.11</v>
      </c>
      <c r="H158" s="15">
        <f>VLOOKUP(D158,'[1]第六面试室'!$E$1:$N$65536,10,0)</f>
        <v>73.2</v>
      </c>
      <c r="I158" s="14">
        <f t="shared" si="2"/>
        <v>71.142</v>
      </c>
      <c r="J158" s="15">
        <f>VLOOKUP(D158,'[1]第六面试室'!$E$1:$R$65536,14,0)</f>
        <v>3</v>
      </c>
      <c r="K158" s="15"/>
      <c r="L158" s="2"/>
    </row>
    <row r="159" spans="1:12" s="1" customFormat="1" ht="36" customHeight="1">
      <c r="A159" s="7">
        <v>157</v>
      </c>
      <c r="B159" s="15" t="s">
        <v>373</v>
      </c>
      <c r="C159" s="15" t="s">
        <v>13</v>
      </c>
      <c r="D159" s="15" t="s">
        <v>374</v>
      </c>
      <c r="E159" s="8" t="s">
        <v>354</v>
      </c>
      <c r="F159" s="15" t="s">
        <v>375</v>
      </c>
      <c r="G159" s="15">
        <v>146.28</v>
      </c>
      <c r="H159" s="15">
        <f>VLOOKUP(D159,'[1]第六面试室'!$E$1:$N$65536,10,0)</f>
        <v>79.2</v>
      </c>
      <c r="I159" s="14">
        <f t="shared" si="2"/>
        <v>76.776</v>
      </c>
      <c r="J159" s="15">
        <f>VLOOKUP(D159,'[1]第六面试室'!$E$1:$R$65536,14,0)</f>
        <v>1</v>
      </c>
      <c r="K159" s="9" t="s">
        <v>17</v>
      </c>
      <c r="L159" s="2"/>
    </row>
    <row r="160" spans="1:12" s="1" customFormat="1" ht="36" customHeight="1">
      <c r="A160" s="7">
        <v>158</v>
      </c>
      <c r="B160" s="15" t="s">
        <v>376</v>
      </c>
      <c r="C160" s="15" t="s">
        <v>13</v>
      </c>
      <c r="D160" s="15" t="s">
        <v>377</v>
      </c>
      <c r="E160" s="8" t="s">
        <v>354</v>
      </c>
      <c r="F160" s="15" t="s">
        <v>375</v>
      </c>
      <c r="G160" s="15">
        <v>145.54</v>
      </c>
      <c r="H160" s="15">
        <f>VLOOKUP(D160,'[1]第六面试室'!$E$1:$N$65536,10,0)</f>
        <v>77.4</v>
      </c>
      <c r="I160" s="14">
        <f t="shared" si="2"/>
        <v>75.548</v>
      </c>
      <c r="J160" s="15">
        <f>VLOOKUP(D160,'[1]第六面试室'!$E$1:$R$65536,14,0)</f>
        <v>2</v>
      </c>
      <c r="K160" s="15"/>
      <c r="L160" s="2"/>
    </row>
    <row r="161" spans="1:12" s="1" customFormat="1" ht="36" customHeight="1">
      <c r="A161" s="7">
        <v>159</v>
      </c>
      <c r="B161" s="15" t="s">
        <v>378</v>
      </c>
      <c r="C161" s="15" t="s">
        <v>13</v>
      </c>
      <c r="D161" s="15" t="s">
        <v>379</v>
      </c>
      <c r="E161" s="8" t="s">
        <v>354</v>
      </c>
      <c r="F161" s="15" t="s">
        <v>375</v>
      </c>
      <c r="G161" s="15">
        <v>143.54</v>
      </c>
      <c r="H161" s="15">
        <f>VLOOKUP(D161,'[1]第六面试室'!$E$1:$N$65536,10,0)</f>
        <v>77.8</v>
      </c>
      <c r="I161" s="14">
        <f t="shared" si="2"/>
        <v>75.388</v>
      </c>
      <c r="J161" s="15">
        <f>VLOOKUP(D161,'[1]第六面试室'!$E$1:$R$65536,14,0)</f>
        <v>3</v>
      </c>
      <c r="K161" s="15"/>
      <c r="L161" s="2"/>
    </row>
    <row r="162" spans="1:12" s="1" customFormat="1" ht="36" customHeight="1">
      <c r="A162" s="7">
        <v>160</v>
      </c>
      <c r="B162" s="15" t="s">
        <v>380</v>
      </c>
      <c r="C162" s="15" t="s">
        <v>19</v>
      </c>
      <c r="D162" s="15" t="s">
        <v>381</v>
      </c>
      <c r="E162" s="8" t="s">
        <v>354</v>
      </c>
      <c r="F162" s="15" t="s">
        <v>382</v>
      </c>
      <c r="G162" s="15">
        <v>151.13</v>
      </c>
      <c r="H162" s="15">
        <f>VLOOKUP(D162,'[1]第六面试室'!$E$1:$N$65536,10,0)</f>
        <v>76.2</v>
      </c>
      <c r="I162" s="14">
        <f t="shared" si="2"/>
        <v>75.946</v>
      </c>
      <c r="J162" s="15">
        <f>VLOOKUP(D162,'[1]第六面试室'!$E$1:$R$65536,14,0)</f>
        <v>1</v>
      </c>
      <c r="K162" s="9" t="s">
        <v>17</v>
      </c>
      <c r="L162" s="2"/>
    </row>
    <row r="163" spans="1:12" s="1" customFormat="1" ht="36" customHeight="1">
      <c r="A163" s="7">
        <v>161</v>
      </c>
      <c r="B163" s="15" t="s">
        <v>383</v>
      </c>
      <c r="C163" s="15" t="s">
        <v>19</v>
      </c>
      <c r="D163" s="15" t="s">
        <v>384</v>
      </c>
      <c r="E163" s="8" t="s">
        <v>354</v>
      </c>
      <c r="F163" s="15" t="s">
        <v>382</v>
      </c>
      <c r="G163" s="15">
        <v>140.72</v>
      </c>
      <c r="H163" s="15">
        <f>VLOOKUP(D163,'[1]第六面试室'!$E$1:$N$65536,10,0)</f>
        <v>78.4</v>
      </c>
      <c r="I163" s="14">
        <f t="shared" si="2"/>
        <v>75.184</v>
      </c>
      <c r="J163" s="15">
        <f>VLOOKUP(D163,'[1]第六面试室'!$E$1:$R$65536,14,0)</f>
        <v>2</v>
      </c>
      <c r="K163" s="15"/>
      <c r="L163" s="2"/>
    </row>
    <row r="164" spans="1:12" s="1" customFormat="1" ht="36" customHeight="1">
      <c r="A164" s="7">
        <v>162</v>
      </c>
      <c r="B164" s="15" t="s">
        <v>385</v>
      </c>
      <c r="C164" s="15" t="s">
        <v>19</v>
      </c>
      <c r="D164" s="15" t="s">
        <v>386</v>
      </c>
      <c r="E164" s="8" t="s">
        <v>354</v>
      </c>
      <c r="F164" s="15" t="s">
        <v>382</v>
      </c>
      <c r="G164" s="15">
        <v>142.96</v>
      </c>
      <c r="H164" s="15">
        <f>VLOOKUP(D164,'[1]第六面试室'!$E$1:$N$65536,10,0)</f>
        <v>75.8</v>
      </c>
      <c r="I164" s="14">
        <f t="shared" si="2"/>
        <v>74.072</v>
      </c>
      <c r="J164" s="15">
        <f>VLOOKUP(D164,'[1]第六面试室'!$E$1:$R$65536,14,0)</f>
        <v>3</v>
      </c>
      <c r="K164" s="15"/>
      <c r="L164" s="2"/>
    </row>
    <row r="165" spans="1:12" s="1" customFormat="1" ht="36" customHeight="1">
      <c r="A165" s="7">
        <v>163</v>
      </c>
      <c r="B165" s="15" t="s">
        <v>387</v>
      </c>
      <c r="C165" s="15" t="s">
        <v>19</v>
      </c>
      <c r="D165" s="15" t="s">
        <v>388</v>
      </c>
      <c r="E165" s="15" t="s">
        <v>273</v>
      </c>
      <c r="F165" s="15" t="s">
        <v>238</v>
      </c>
      <c r="G165" s="15">
        <v>146.67</v>
      </c>
      <c r="H165" s="15">
        <f>VLOOKUP(D165,'[1]第二面试室'!$E$1:$N$65536,10,0)</f>
        <v>81</v>
      </c>
      <c r="I165" s="14">
        <f t="shared" si="2"/>
        <v>77.934</v>
      </c>
      <c r="J165" s="15">
        <f>VLOOKUP(D165,'[1]第二面试室'!$E$1:$R$65536,14,0)</f>
        <v>1</v>
      </c>
      <c r="K165" s="9" t="s">
        <v>17</v>
      </c>
      <c r="L165" s="2"/>
    </row>
    <row r="166" spans="1:12" s="1" customFormat="1" ht="36" customHeight="1">
      <c r="A166" s="7">
        <v>164</v>
      </c>
      <c r="B166" s="15" t="s">
        <v>389</v>
      </c>
      <c r="C166" s="15" t="s">
        <v>19</v>
      </c>
      <c r="D166" s="15" t="s">
        <v>390</v>
      </c>
      <c r="E166" s="15" t="s">
        <v>273</v>
      </c>
      <c r="F166" s="15" t="s">
        <v>238</v>
      </c>
      <c r="G166" s="15">
        <v>144.33</v>
      </c>
      <c r="H166" s="15">
        <f>VLOOKUP(D166,'[1]第二面试室'!$E$1:$N$65536,10,0)</f>
        <v>77.6</v>
      </c>
      <c r="I166" s="14">
        <f t="shared" si="2"/>
        <v>75.426</v>
      </c>
      <c r="J166" s="15">
        <f>VLOOKUP(D166,'[1]第二面试室'!$E$1:$R$65536,14,0)</f>
        <v>2</v>
      </c>
      <c r="K166" s="15"/>
      <c r="L166" s="2"/>
    </row>
    <row r="167" spans="1:12" s="1" customFormat="1" ht="36" customHeight="1">
      <c r="A167" s="7">
        <v>165</v>
      </c>
      <c r="B167" s="15" t="s">
        <v>391</v>
      </c>
      <c r="C167" s="15" t="s">
        <v>19</v>
      </c>
      <c r="D167" s="15" t="s">
        <v>392</v>
      </c>
      <c r="E167" s="15" t="s">
        <v>273</v>
      </c>
      <c r="F167" s="15" t="s">
        <v>238</v>
      </c>
      <c r="G167" s="15">
        <v>138.17</v>
      </c>
      <c r="H167" s="15">
        <f>VLOOKUP(D167,'[1]第二面试室'!$E$1:$N$65536,10,0)</f>
        <v>78.6</v>
      </c>
      <c r="I167" s="14">
        <f t="shared" si="2"/>
        <v>74.794</v>
      </c>
      <c r="J167" s="15">
        <f>VLOOKUP(D167,'[1]第二面试室'!$E$1:$R$65536,14,0)</f>
        <v>3</v>
      </c>
      <c r="K167" s="15"/>
      <c r="L167" s="2"/>
    </row>
    <row r="168" spans="1:12" s="1" customFormat="1" ht="36" customHeight="1">
      <c r="A168" s="7">
        <v>166</v>
      </c>
      <c r="B168" s="15" t="s">
        <v>393</v>
      </c>
      <c r="C168" s="15" t="s">
        <v>19</v>
      </c>
      <c r="D168" s="15" t="s">
        <v>394</v>
      </c>
      <c r="E168" s="15" t="s">
        <v>273</v>
      </c>
      <c r="F168" s="15" t="s">
        <v>238</v>
      </c>
      <c r="G168" s="15">
        <v>138.17</v>
      </c>
      <c r="H168" s="15">
        <f>VLOOKUP(D168,'[1]第二面试室'!$E$1:$N$65536,10,0)</f>
        <v>77</v>
      </c>
      <c r="I168" s="14">
        <f t="shared" si="2"/>
        <v>73.834</v>
      </c>
      <c r="J168" s="15">
        <f>VLOOKUP(D168,'[1]第二面试室'!$E$1:$R$65536,14,0)</f>
        <v>4</v>
      </c>
      <c r="K168" s="15"/>
      <c r="L168" s="2"/>
    </row>
    <row r="169" spans="1:12" s="1" customFormat="1" ht="36" customHeight="1">
      <c r="A169" s="7">
        <v>167</v>
      </c>
      <c r="B169" s="15" t="s">
        <v>395</v>
      </c>
      <c r="C169" s="15" t="s">
        <v>19</v>
      </c>
      <c r="D169" s="15" t="s">
        <v>396</v>
      </c>
      <c r="E169" s="8" t="s">
        <v>273</v>
      </c>
      <c r="F169" s="15" t="s">
        <v>259</v>
      </c>
      <c r="G169" s="15">
        <v>147.83</v>
      </c>
      <c r="H169" s="15">
        <f>VLOOKUP(D169,'[1]第二面试室'!$E$1:$N$65536,10,0)</f>
        <v>81.2</v>
      </c>
      <c r="I169" s="14">
        <f t="shared" si="2"/>
        <v>78.286</v>
      </c>
      <c r="J169" s="15">
        <f>VLOOKUP(D169,'[1]第二面试室'!$E$1:$R$65536,14,0)</f>
        <v>1</v>
      </c>
      <c r="K169" s="9" t="s">
        <v>17</v>
      </c>
      <c r="L169" s="2"/>
    </row>
    <row r="170" spans="1:12" s="1" customFormat="1" ht="36" customHeight="1">
      <c r="A170" s="7">
        <v>168</v>
      </c>
      <c r="B170" s="15" t="s">
        <v>397</v>
      </c>
      <c r="C170" s="15" t="s">
        <v>13</v>
      </c>
      <c r="D170" s="15" t="s">
        <v>398</v>
      </c>
      <c r="E170" s="8" t="s">
        <v>273</v>
      </c>
      <c r="F170" s="15" t="s">
        <v>259</v>
      </c>
      <c r="G170" s="15">
        <v>137.5</v>
      </c>
      <c r="H170" s="15">
        <f>VLOOKUP(D170,'[1]第二面试室'!$E$1:$N$65536,10,0)</f>
        <v>81.6</v>
      </c>
      <c r="I170" s="14">
        <f t="shared" si="2"/>
        <v>76.46</v>
      </c>
      <c r="J170" s="15">
        <f>VLOOKUP(D170,'[1]第二面试室'!$E$1:$R$65536,14,0)</f>
        <v>2</v>
      </c>
      <c r="K170" s="15"/>
      <c r="L170" s="2"/>
    </row>
    <row r="171" spans="1:12" s="1" customFormat="1" ht="36" customHeight="1">
      <c r="A171" s="7">
        <v>169</v>
      </c>
      <c r="B171" s="15" t="s">
        <v>399</v>
      </c>
      <c r="C171" s="15" t="s">
        <v>13</v>
      </c>
      <c r="D171" s="15" t="s">
        <v>400</v>
      </c>
      <c r="E171" s="8" t="s">
        <v>273</v>
      </c>
      <c r="F171" s="15" t="s">
        <v>259</v>
      </c>
      <c r="G171" s="15">
        <v>137.67</v>
      </c>
      <c r="H171" s="15">
        <f>VLOOKUP(D171,'[1]第二面试室'!$E$1:$N$65536,10,0)</f>
        <v>78.8</v>
      </c>
      <c r="I171" s="14">
        <f t="shared" si="2"/>
        <v>74.814</v>
      </c>
      <c r="J171" s="15">
        <f>VLOOKUP(D171,'[1]第二面试室'!$E$1:$R$65536,14,0)</f>
        <v>3</v>
      </c>
      <c r="K171" s="15"/>
      <c r="L171" s="2"/>
    </row>
    <row r="172" spans="1:12" s="1" customFormat="1" ht="36" customHeight="1">
      <c r="A172" s="7">
        <v>170</v>
      </c>
      <c r="B172" s="15" t="s">
        <v>401</v>
      </c>
      <c r="C172" s="15" t="s">
        <v>13</v>
      </c>
      <c r="D172" s="15" t="s">
        <v>402</v>
      </c>
      <c r="E172" s="8" t="s">
        <v>273</v>
      </c>
      <c r="F172" s="15" t="s">
        <v>403</v>
      </c>
      <c r="G172" s="15">
        <v>129.23</v>
      </c>
      <c r="H172" s="15">
        <f>VLOOKUP(D172,'[1]第二面试室'!$E$1:$N$65536,10,0)</f>
        <v>77.6</v>
      </c>
      <c r="I172" s="14">
        <f t="shared" si="2"/>
        <v>72.406</v>
      </c>
      <c r="J172" s="15">
        <f>VLOOKUP(D172,'[1]第二面试室'!$E$1:$R$65536,14,0)</f>
        <v>1</v>
      </c>
      <c r="K172" s="9" t="s">
        <v>17</v>
      </c>
      <c r="L172" s="2"/>
    </row>
    <row r="173" spans="1:12" s="1" customFormat="1" ht="36" customHeight="1">
      <c r="A173" s="7">
        <v>171</v>
      </c>
      <c r="B173" s="15" t="s">
        <v>404</v>
      </c>
      <c r="C173" s="15" t="s">
        <v>19</v>
      </c>
      <c r="D173" s="15" t="s">
        <v>405</v>
      </c>
      <c r="E173" s="8" t="s">
        <v>273</v>
      </c>
      <c r="F173" s="15" t="s">
        <v>403</v>
      </c>
      <c r="G173" s="15">
        <v>121.86</v>
      </c>
      <c r="H173" s="15">
        <f>VLOOKUP(D173,'[1]第二面试室'!$E$1:$N$65536,10,0)</f>
        <v>77.2</v>
      </c>
      <c r="I173" s="14">
        <f t="shared" si="2"/>
        <v>70.692</v>
      </c>
      <c r="J173" s="15">
        <f>VLOOKUP(D173,'[1]第二面试室'!$E$1:$R$65536,14,0)</f>
        <v>2</v>
      </c>
      <c r="K173" s="15"/>
      <c r="L173" s="2"/>
    </row>
    <row r="174" spans="1:12" s="1" customFormat="1" ht="36" customHeight="1">
      <c r="A174" s="7">
        <v>172</v>
      </c>
      <c r="B174" s="15" t="s">
        <v>406</v>
      </c>
      <c r="C174" s="15" t="s">
        <v>13</v>
      </c>
      <c r="D174" s="15" t="s">
        <v>407</v>
      </c>
      <c r="E174" s="8" t="s">
        <v>322</v>
      </c>
      <c r="F174" s="15" t="s">
        <v>355</v>
      </c>
      <c r="G174" s="15">
        <v>136.48</v>
      </c>
      <c r="H174" s="15">
        <f>VLOOKUP(D174,'[1]第二面试室'!$E$1:$N$65536,10,0)</f>
        <v>79.8</v>
      </c>
      <c r="I174" s="14">
        <f t="shared" si="2"/>
        <v>75.176</v>
      </c>
      <c r="J174" s="15">
        <f>VLOOKUP(D174,'[1]第二面试室'!$E$1:$R$65536,14,0)</f>
        <v>1</v>
      </c>
      <c r="K174" s="9" t="s">
        <v>17</v>
      </c>
      <c r="L174" s="2"/>
    </row>
    <row r="175" spans="1:12" s="1" customFormat="1" ht="36" customHeight="1">
      <c r="A175" s="7">
        <v>173</v>
      </c>
      <c r="B175" s="15" t="s">
        <v>408</v>
      </c>
      <c r="C175" s="15" t="s">
        <v>13</v>
      </c>
      <c r="D175" s="15" t="s">
        <v>409</v>
      </c>
      <c r="E175" s="8" t="s">
        <v>322</v>
      </c>
      <c r="F175" s="15" t="s">
        <v>355</v>
      </c>
      <c r="G175" s="15">
        <v>126.48</v>
      </c>
      <c r="H175" s="15">
        <f>VLOOKUP(D175,'[1]第二面试室'!$E$1:$N$65536,10,0)</f>
        <v>78.2</v>
      </c>
      <c r="I175" s="14">
        <f aca="true" t="shared" si="3" ref="I175:I188">G175/2*0.4+H175*0.6</f>
        <v>72.216</v>
      </c>
      <c r="J175" s="15">
        <f>VLOOKUP(D175,'[1]第二面试室'!$E$1:$R$65536,14,0)</f>
        <v>2</v>
      </c>
      <c r="K175" s="15"/>
      <c r="L175" s="2"/>
    </row>
    <row r="176" spans="1:12" s="1" customFormat="1" ht="36" customHeight="1">
      <c r="A176" s="7">
        <v>174</v>
      </c>
      <c r="B176" s="15" t="s">
        <v>410</v>
      </c>
      <c r="C176" s="15" t="s">
        <v>13</v>
      </c>
      <c r="D176" s="15" t="s">
        <v>411</v>
      </c>
      <c r="E176" s="8" t="s">
        <v>322</v>
      </c>
      <c r="F176" s="15" t="s">
        <v>355</v>
      </c>
      <c r="G176" s="15">
        <v>138.2</v>
      </c>
      <c r="H176" s="15">
        <f>VLOOKUP(D176,'[1]第二面试室'!$E$1:$N$65536,10,0)</f>
        <v>73.6</v>
      </c>
      <c r="I176" s="14">
        <f t="shared" si="3"/>
        <v>71.8</v>
      </c>
      <c r="J176" s="15">
        <f>VLOOKUP(D176,'[1]第二面试室'!$E$1:$R$65536,14,0)</f>
        <v>3</v>
      </c>
      <c r="K176" s="15"/>
      <c r="L176" s="2"/>
    </row>
    <row r="177" spans="1:12" s="1" customFormat="1" ht="36" customHeight="1">
      <c r="A177" s="7">
        <v>175</v>
      </c>
      <c r="B177" s="15" t="s">
        <v>151</v>
      </c>
      <c r="C177" s="15" t="s">
        <v>19</v>
      </c>
      <c r="D177" s="15" t="s">
        <v>412</v>
      </c>
      <c r="E177" s="8" t="s">
        <v>322</v>
      </c>
      <c r="F177" s="15" t="s">
        <v>368</v>
      </c>
      <c r="G177" s="15">
        <v>135.83</v>
      </c>
      <c r="H177" s="15">
        <f>VLOOKUP(D177,'[1]第二面试室'!$E$1:$N$65536,10,0)</f>
        <v>83.8</v>
      </c>
      <c r="I177" s="14">
        <f t="shared" si="3"/>
        <v>77.446</v>
      </c>
      <c r="J177" s="15">
        <f>VLOOKUP(D177,'[1]第二面试室'!$E$1:$R$65536,14,0)</f>
        <v>1</v>
      </c>
      <c r="K177" s="9" t="s">
        <v>17</v>
      </c>
      <c r="L177" s="2"/>
    </row>
    <row r="178" spans="1:12" s="1" customFormat="1" ht="36" customHeight="1">
      <c r="A178" s="7">
        <v>176</v>
      </c>
      <c r="B178" s="15" t="s">
        <v>413</v>
      </c>
      <c r="C178" s="15" t="s">
        <v>19</v>
      </c>
      <c r="D178" s="15" t="s">
        <v>414</v>
      </c>
      <c r="E178" s="8" t="s">
        <v>322</v>
      </c>
      <c r="F178" s="15" t="s">
        <v>368</v>
      </c>
      <c r="G178" s="15">
        <v>146.04</v>
      </c>
      <c r="H178" s="15">
        <f>VLOOKUP(D178,'[1]第二面试室'!$E$1:$N$65536,10,0)</f>
        <v>78.6</v>
      </c>
      <c r="I178" s="14">
        <f t="shared" si="3"/>
        <v>76.368</v>
      </c>
      <c r="J178" s="15">
        <f>VLOOKUP(D178,'[1]第二面试室'!$E$1:$R$65536,14,0)</f>
        <v>2</v>
      </c>
      <c r="K178" s="15"/>
      <c r="L178" s="2"/>
    </row>
    <row r="179" spans="1:12" s="1" customFormat="1" ht="36" customHeight="1">
      <c r="A179" s="7">
        <v>177</v>
      </c>
      <c r="B179" s="15" t="s">
        <v>415</v>
      </c>
      <c r="C179" s="15" t="s">
        <v>19</v>
      </c>
      <c r="D179" s="15" t="s">
        <v>416</v>
      </c>
      <c r="E179" s="8" t="s">
        <v>322</v>
      </c>
      <c r="F179" s="15" t="s">
        <v>368</v>
      </c>
      <c r="G179" s="15">
        <v>142.57</v>
      </c>
      <c r="H179" s="15">
        <f>VLOOKUP(D179,'[1]第二面试室'!$E$1:$N$65536,10,0)</f>
        <v>79.4</v>
      </c>
      <c r="I179" s="14">
        <f t="shared" si="3"/>
        <v>76.154</v>
      </c>
      <c r="J179" s="15">
        <f>VLOOKUP(D179,'[1]第二面试室'!$E$1:$R$65536,14,0)</f>
        <v>3</v>
      </c>
      <c r="K179" s="15"/>
      <c r="L179" s="2"/>
    </row>
    <row r="180" spans="1:12" s="1" customFormat="1" ht="36" customHeight="1">
      <c r="A180" s="7">
        <v>178</v>
      </c>
      <c r="B180" s="15" t="s">
        <v>417</v>
      </c>
      <c r="C180" s="15" t="s">
        <v>13</v>
      </c>
      <c r="D180" s="15" t="s">
        <v>418</v>
      </c>
      <c r="E180" s="8" t="s">
        <v>322</v>
      </c>
      <c r="F180" s="15" t="s">
        <v>375</v>
      </c>
      <c r="G180" s="15">
        <v>138.22</v>
      </c>
      <c r="H180" s="15">
        <f>VLOOKUP(D180,'[1]第二面试室'!$E$1:$N$65536,10,0)</f>
        <v>83</v>
      </c>
      <c r="I180" s="14">
        <f t="shared" si="3"/>
        <v>77.444</v>
      </c>
      <c r="J180" s="15">
        <f>VLOOKUP(D180,'[1]第二面试室'!$E$1:$R$65536,14,0)</f>
        <v>1</v>
      </c>
      <c r="K180" s="9" t="s">
        <v>17</v>
      </c>
      <c r="L180" s="2"/>
    </row>
    <row r="181" spans="1:12" s="1" customFormat="1" ht="36" customHeight="1">
      <c r="A181" s="7">
        <v>179</v>
      </c>
      <c r="B181" s="15" t="s">
        <v>419</v>
      </c>
      <c r="C181" s="15" t="s">
        <v>13</v>
      </c>
      <c r="D181" s="15" t="s">
        <v>420</v>
      </c>
      <c r="E181" s="8" t="s">
        <v>322</v>
      </c>
      <c r="F181" s="15" t="s">
        <v>375</v>
      </c>
      <c r="G181" s="15">
        <v>133.85</v>
      </c>
      <c r="H181" s="15">
        <f>VLOOKUP(D181,'[1]第二面试室'!$E$1:$N$65536,10,0)</f>
        <v>82.2</v>
      </c>
      <c r="I181" s="14">
        <f t="shared" si="3"/>
        <v>76.09</v>
      </c>
      <c r="J181" s="15">
        <f>VLOOKUP(D181,'[1]第二面试室'!$E$1:$R$65536,14,0)</f>
        <v>2</v>
      </c>
      <c r="K181" s="15"/>
      <c r="L181" s="2"/>
    </row>
    <row r="182" spans="1:12" s="1" customFormat="1" ht="36" customHeight="1">
      <c r="A182" s="7">
        <v>180</v>
      </c>
      <c r="B182" s="15" t="s">
        <v>421</v>
      </c>
      <c r="C182" s="15" t="s">
        <v>13</v>
      </c>
      <c r="D182" s="15" t="s">
        <v>422</v>
      </c>
      <c r="E182" s="8" t="s">
        <v>322</v>
      </c>
      <c r="F182" s="15" t="s">
        <v>375</v>
      </c>
      <c r="G182" s="15">
        <v>133.93</v>
      </c>
      <c r="H182" s="15">
        <f>VLOOKUP(D182,'[1]第二面试室'!$E$1:$N$65536,10,0)</f>
        <v>73.6</v>
      </c>
      <c r="I182" s="14">
        <f t="shared" si="3"/>
        <v>70.946</v>
      </c>
      <c r="J182" s="15">
        <f>VLOOKUP(D182,'[1]第二面试室'!$E$1:$R$65536,14,0)</f>
        <v>3</v>
      </c>
      <c r="K182" s="15"/>
      <c r="L182" s="2"/>
    </row>
    <row r="183" spans="1:12" s="1" customFormat="1" ht="36" customHeight="1">
      <c r="A183" s="7">
        <v>181</v>
      </c>
      <c r="B183" s="15" t="s">
        <v>423</v>
      </c>
      <c r="C183" s="15" t="s">
        <v>19</v>
      </c>
      <c r="D183" s="15" t="s">
        <v>424</v>
      </c>
      <c r="E183" s="8" t="s">
        <v>322</v>
      </c>
      <c r="F183" s="15" t="s">
        <v>382</v>
      </c>
      <c r="G183" s="15">
        <v>136.57</v>
      </c>
      <c r="H183" s="15">
        <f>VLOOKUP(D183,'[1]第二面试室'!$E$1:$N$65536,10,0)</f>
        <v>81.4</v>
      </c>
      <c r="I183" s="14">
        <f t="shared" si="3"/>
        <v>76.154</v>
      </c>
      <c r="J183" s="15">
        <f>VLOOKUP(D183,'[1]第二面试室'!$E$1:$R$65536,14,0)</f>
        <v>1</v>
      </c>
      <c r="K183" s="9" t="s">
        <v>17</v>
      </c>
      <c r="L183" s="2"/>
    </row>
    <row r="184" spans="1:12" s="1" customFormat="1" ht="36" customHeight="1">
      <c r="A184" s="7">
        <v>182</v>
      </c>
      <c r="B184" s="15" t="s">
        <v>425</v>
      </c>
      <c r="C184" s="15" t="s">
        <v>19</v>
      </c>
      <c r="D184" s="15" t="s">
        <v>426</v>
      </c>
      <c r="E184" s="8" t="s">
        <v>322</v>
      </c>
      <c r="F184" s="15" t="s">
        <v>382</v>
      </c>
      <c r="G184" s="15">
        <v>130.87</v>
      </c>
      <c r="H184" s="15">
        <f>VLOOKUP(D184,'[1]第二面试室'!$E$1:$N$65536,10,0)</f>
        <v>80.8</v>
      </c>
      <c r="I184" s="14">
        <f t="shared" si="3"/>
        <v>74.654</v>
      </c>
      <c r="J184" s="15">
        <f>VLOOKUP(D184,'[1]第二面试室'!$E$1:$R$65536,14,0)</f>
        <v>2</v>
      </c>
      <c r="K184" s="15"/>
      <c r="L184" s="2"/>
    </row>
    <row r="185" spans="1:12" s="1" customFormat="1" ht="36" customHeight="1">
      <c r="A185" s="7">
        <v>183</v>
      </c>
      <c r="B185" s="15" t="s">
        <v>427</v>
      </c>
      <c r="C185" s="15" t="s">
        <v>19</v>
      </c>
      <c r="D185" s="15" t="s">
        <v>428</v>
      </c>
      <c r="E185" s="8" t="s">
        <v>322</v>
      </c>
      <c r="F185" s="15" t="s">
        <v>382</v>
      </c>
      <c r="G185" s="15">
        <v>132.63</v>
      </c>
      <c r="H185" s="15">
        <f>VLOOKUP(D185,'[1]第二面试室'!$E$1:$N$65536,10,0)</f>
        <v>76.8</v>
      </c>
      <c r="I185" s="14">
        <f t="shared" si="3"/>
        <v>72.606</v>
      </c>
      <c r="J185" s="15">
        <f>VLOOKUP(D185,'[1]第二面试室'!$E$1:$R$65536,14,0)</f>
        <v>3</v>
      </c>
      <c r="K185" s="15"/>
      <c r="L185" s="2"/>
    </row>
    <row r="186" spans="1:12" s="1" customFormat="1" ht="36" customHeight="1">
      <c r="A186" s="7">
        <v>184</v>
      </c>
      <c r="B186" s="15" t="s">
        <v>429</v>
      </c>
      <c r="C186" s="15" t="s">
        <v>13</v>
      </c>
      <c r="D186" s="15" t="s">
        <v>430</v>
      </c>
      <c r="E186" s="8" t="s">
        <v>322</v>
      </c>
      <c r="F186" s="15" t="s">
        <v>431</v>
      </c>
      <c r="G186" s="15">
        <v>144.78</v>
      </c>
      <c r="H186" s="15">
        <f>VLOOKUP(D186,'[1]第二面试室'!$E$1:$N$65536,10,0)</f>
        <v>82</v>
      </c>
      <c r="I186" s="14">
        <f t="shared" si="3"/>
        <v>78.156</v>
      </c>
      <c r="J186" s="15">
        <f>VLOOKUP(D186,'[1]第二面试室'!$E$1:$R$65536,14,0)</f>
        <v>1</v>
      </c>
      <c r="K186" s="9" t="s">
        <v>17</v>
      </c>
      <c r="L186" s="2"/>
    </row>
    <row r="187" spans="1:12" s="1" customFormat="1" ht="36" customHeight="1">
      <c r="A187" s="7">
        <v>185</v>
      </c>
      <c r="B187" s="15" t="s">
        <v>432</v>
      </c>
      <c r="C187" s="15" t="s">
        <v>13</v>
      </c>
      <c r="D187" s="15" t="s">
        <v>433</v>
      </c>
      <c r="E187" s="8" t="s">
        <v>322</v>
      </c>
      <c r="F187" s="15" t="s">
        <v>431</v>
      </c>
      <c r="G187" s="15">
        <v>144.17</v>
      </c>
      <c r="H187" s="15">
        <f>VLOOKUP(D187,'[1]第二面试室'!$E$1:$N$65536,10,0)</f>
        <v>81</v>
      </c>
      <c r="I187" s="14">
        <f t="shared" si="3"/>
        <v>77.434</v>
      </c>
      <c r="J187" s="15">
        <f>VLOOKUP(D187,'[1]第二面试室'!$E$1:$R$65536,14,0)</f>
        <v>2</v>
      </c>
      <c r="K187" s="15"/>
      <c r="L187" s="2"/>
    </row>
    <row r="188" spans="1:12" s="1" customFormat="1" ht="36" customHeight="1">
      <c r="A188" s="7">
        <v>186</v>
      </c>
      <c r="B188" s="15" t="s">
        <v>434</v>
      </c>
      <c r="C188" s="15" t="s">
        <v>13</v>
      </c>
      <c r="D188" s="15" t="s">
        <v>435</v>
      </c>
      <c r="E188" s="8" t="s">
        <v>322</v>
      </c>
      <c r="F188" s="15" t="s">
        <v>431</v>
      </c>
      <c r="G188" s="15">
        <v>146.93</v>
      </c>
      <c r="H188" s="15">
        <f>VLOOKUP(D188,'[1]第二面试室'!$E$1:$N$65536,10,0)</f>
        <v>79.8</v>
      </c>
      <c r="I188" s="14">
        <f t="shared" si="3"/>
        <v>77.266</v>
      </c>
      <c r="J188" s="15">
        <f>VLOOKUP(D188,'[1]第二面试室'!$E$1:$R$65536,14,0)</f>
        <v>3</v>
      </c>
      <c r="K188" s="15"/>
      <c r="L188" s="2"/>
    </row>
  </sheetData>
  <mergeCells count="1">
    <mergeCell ref="A1:K1"/>
  </mergeCells>
  <printOptions/>
  <pageMargins left="0.75" right="0.75" top="1" bottom="1" header="0.5" footer="0.5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8.71093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zzb4</dc:creator>
  <cp:keywords/>
  <dc:description/>
  <cp:lastModifiedBy>sc</cp:lastModifiedBy>
  <dcterms:created xsi:type="dcterms:W3CDTF">2022-08-06T06:56:00Z</dcterms:created>
  <dcterms:modified xsi:type="dcterms:W3CDTF">2023-03-18T12:10:19Z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DCF09284D2554EF4BF68790DBB3440FF</vt:lpwstr>
  </property>
</Properties>
</file>