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fn.COUNTIFS" hidden="1">#NAME?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<sst xmlns="http://schemas.openxmlformats.org/spreadsheetml/2006/main" count="464" uniqueCount="110">
  <si>
    <t>06-2022年石狮市事业单位公开招聘编制内工作人员岗位信息表</t>
  </si>
  <si>
    <t>特别说明：
1.所有岗位的聘用人员在本石狮市的最低服务年限五年，服务期不包含住院医师或全科医生规范化培训时间；
2.招聘单位联系人及电话：邱先生0595-88718084。</t>
  </si>
  <si>
    <t>主管代码</t>
  </si>
  <si>
    <t>主管部门</t>
  </si>
  <si>
    <t>单位代码</t>
  </si>
  <si>
    <t>单位
名称</t>
  </si>
  <si>
    <t>经费形式</t>
  </si>
  <si>
    <t>岗位代码</t>
  </si>
  <si>
    <t>岗位类别及名称</t>
  </si>
  <si>
    <t>岗位最高级别</t>
  </si>
  <si>
    <t>招聘人数</t>
  </si>
  <si>
    <t>所  需  资  格  条  件</t>
  </si>
  <si>
    <t>笔试科目</t>
  </si>
  <si>
    <t>考试方式及折算比例</t>
  </si>
  <si>
    <t>备注</t>
  </si>
  <si>
    <t>最高年龄</t>
  </si>
  <si>
    <t>性别</t>
  </si>
  <si>
    <t>户籍</t>
  </si>
  <si>
    <t>学历
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</si>
  <si>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</si>
  <si>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</si>
  <si>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</si>
  <si>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</si>
  <si>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</si>
  <si>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</si>
  <si>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</si>
  <si>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石狮市卫生健康局</t>
  </si>
  <si>
    <t>石狮市疾病预防控制中心</t>
  </si>
  <si>
    <t>财政核拨</t>
  </si>
  <si>
    <t>专技（应急处置）</t>
  </si>
  <si>
    <t>12级</t>
  </si>
  <si>
    <t>男</t>
  </si>
  <si>
    <t>不限</t>
  </si>
  <si>
    <t>本科及以上</t>
  </si>
  <si>
    <t>学士及以上</t>
  </si>
  <si>
    <t>公共卫生与预防医学类</t>
  </si>
  <si>
    <t>医学基础知识</t>
  </si>
  <si>
    <t>女</t>
  </si>
  <si>
    <t>石狮市总医院（石狮市医院）</t>
  </si>
  <si>
    <t>财政拨补</t>
  </si>
  <si>
    <t>专技（神经内科医师）</t>
  </si>
  <si>
    <t>研究生</t>
  </si>
  <si>
    <t>硕士及以上</t>
  </si>
  <si>
    <t>临床医学（神经病学方向）、神经病学、内科学（神经病学方向）、神经内科学</t>
  </si>
  <si>
    <t>若取得住院医师规范化培训合格证书，学历可放宽至本科、学位可放宽至学士</t>
  </si>
  <si>
    <t>专技（消化内科医师）</t>
  </si>
  <si>
    <t>内科学（消化系统方向）、临床医学 （消化系统方向）</t>
  </si>
  <si>
    <t>专技（骨科医师）</t>
  </si>
  <si>
    <t>临床医学（骨科方向）、外科学（骨科方向）</t>
  </si>
  <si>
    <t>专技（医学影像科医师）</t>
  </si>
  <si>
    <t>医学影像学（放射学方向、介入放射学方向）、影像医学与核医学（放射学方向、介入放射学方向）</t>
  </si>
  <si>
    <t>专技（普外科医师）</t>
  </si>
  <si>
    <t>临床医学 （胃肠、肝胆外、胸心外、普外方向）、外科学（胃肠、肝胆外、胸心外、普外方向）</t>
  </si>
  <si>
    <t>专技（妇产科医师）</t>
  </si>
  <si>
    <t>妇产科学、临床医学（妇产科学方向）</t>
  </si>
  <si>
    <t>专技（肾内科医师）</t>
  </si>
  <si>
    <t>临床医学（肾内科或肾病方向）、内科学（肾内科或肾病方向）</t>
  </si>
  <si>
    <t>专技（耳鼻咽喉科医师）</t>
  </si>
  <si>
    <t>耳鼻咽喉科学、临床医学（耳鼻咽喉科学方向）</t>
  </si>
  <si>
    <t>专技（甲乳胸外科医师）</t>
  </si>
  <si>
    <t>临床医学、外科学（胸心外方向）</t>
  </si>
  <si>
    <t>临床医学、医学影像学</t>
  </si>
  <si>
    <t>专技（口腔科医师）</t>
  </si>
  <si>
    <t>口腔医学、口腔临床医学</t>
  </si>
  <si>
    <t>须取得执业医师资格证书</t>
  </si>
  <si>
    <t>临床医学、妇产科学</t>
  </si>
  <si>
    <t>专技（120医师）</t>
  </si>
  <si>
    <t>临床医学、急诊医学、内科学、外科学</t>
  </si>
  <si>
    <t>从事院前急救一线工作，工作强度较大</t>
  </si>
  <si>
    <t>中西医结合临床、中西医临床医学、中医学</t>
  </si>
  <si>
    <t>专技（信息科职员）</t>
  </si>
  <si>
    <t>计算机科学与技术类</t>
  </si>
  <si>
    <t>综合基础知识</t>
  </si>
  <si>
    <t>专技（会计）</t>
  </si>
  <si>
    <t>会计与审计类</t>
  </si>
  <si>
    <t>石狮市总医院（石狮市中医院）</t>
  </si>
  <si>
    <t>专技（中医皮肤科医师）</t>
  </si>
  <si>
    <t>中西医结合临床（皮肤方向）、中西医临床医学（皮肤方向）、中医外科学（皮肤方向）</t>
  </si>
  <si>
    <t>专技（外科医师）</t>
  </si>
  <si>
    <t>临床医学、外科学</t>
  </si>
  <si>
    <t>管理（中医健康管理）</t>
  </si>
  <si>
    <t>9级</t>
  </si>
  <si>
    <t>公共卫生与预防医学类、卫生管理类</t>
  </si>
  <si>
    <t>石狮市总医院（石狮市妇幼保健院）</t>
  </si>
  <si>
    <t>专技（麻醉科医师）</t>
  </si>
  <si>
    <t>临床医学、麻醉学</t>
  </si>
  <si>
    <t>石狮市总医院（石狮市医院、石狮市中医院、石狮市妇幼保健院）</t>
  </si>
  <si>
    <t>专技（医学检验技师）</t>
  </si>
  <si>
    <t>临床检验诊断学、医学检验技术、医学检验</t>
  </si>
  <si>
    <t>石狮市医院2人、石狮市中医院2人、石狮市妇幼保健院1人</t>
  </si>
  <si>
    <t>石狮市子英医院</t>
  </si>
  <si>
    <t>专技（眼耳鼻咽喉科医师）</t>
  </si>
  <si>
    <t>临床医学、眼科学、耳鼻咽喉科学</t>
  </si>
  <si>
    <t>专技（儿科医师）</t>
  </si>
  <si>
    <t>临床医学、中西医结合临床、中西医临床医学、儿科学</t>
  </si>
  <si>
    <t>专技（口腔医师）</t>
  </si>
  <si>
    <t>专技（急诊科医师）</t>
  </si>
  <si>
    <t>专技（超声科医师）</t>
  </si>
  <si>
    <t>临床医学、中西医结合临床、中西医临床医学、医学影像学、影像医学与核医学</t>
  </si>
  <si>
    <t>专技（放射科医师）</t>
  </si>
  <si>
    <t>大专及以上</t>
  </si>
  <si>
    <t>临床检验诊断学、医学检验技术、医学检验、卫生检验与检疫（技术）</t>
  </si>
  <si>
    <t>石狮市宝盖社区卫生服务中心</t>
  </si>
  <si>
    <t>若取得执业医师资格证书,学历可放宽至大专、学位可放宽至不限</t>
  </si>
  <si>
    <t>石狮市所属社区卫生服务中心</t>
  </si>
  <si>
    <t>凤里社区卫生服务中心、湖滨社区卫生服务中心、灵秀社区卫生服务中心、宝盖社区卫生服务中心各1人</t>
  </si>
  <si>
    <t>石狮市所属乡镇卫生院</t>
  </si>
  <si>
    <t>专技（全科医师）</t>
  </si>
  <si>
    <t>临床医学、内科学、全科医学</t>
  </si>
  <si>
    <t>蚶江镇卫生院1人、永宁镇卫生院1人、祥芝镇卫生院2人、鸿山镇卫生院2人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</si>
</sst>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b/>
      <sz val="9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 Light"/>
      <family val="0"/>
    </font>
    <font>
      <sz val="12"/>
      <name val="Calibri"/>
      <family val="0"/>
    </font>
    <font>
      <b/>
      <sz val="9"/>
      <color theme="1"/>
      <name val="黑体"/>
      <family val="3"/>
    </font>
    <font>
      <b/>
      <sz val="10"/>
      <color theme="1"/>
      <name val="黑体"/>
      <family val="3"/>
    </font>
    <font>
      <sz val="9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黑体"/>
      <family val="3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4" fillId="0" borderId="9" xfId="65" applyFont="1" applyFill="1" applyBorder="1" applyAlignment="1">
      <alignment horizontal="center" vertical="center" wrapText="1"/>
      <protection/>
    </xf>
    <xf numFmtId="0" fontId="8" fillId="0" borderId="9" xfId="65" applyFont="1" applyFill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9" fontId="55" fillId="0" borderId="9" xfId="63" applyNumberFormat="1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vertical="center"/>
    </xf>
    <xf numFmtId="9" fontId="56" fillId="0" borderId="9" xfId="63" applyNumberFormat="1" applyFont="1" applyFill="1" applyBorder="1" applyAlignment="1">
      <alignment horizontal="center" vertical="center" wrapText="1"/>
      <protection/>
    </xf>
    <xf numFmtId="9" fontId="8" fillId="0" borderId="9" xfId="63" applyNumberFormat="1" applyFont="1" applyFill="1" applyBorder="1" applyAlignment="1">
      <alignment horizontal="center" vertical="center" wrapText="1"/>
      <protection/>
    </xf>
    <xf numFmtId="0" fontId="57" fillId="0" borderId="9" xfId="63" applyFont="1" applyFill="1" applyBorder="1" applyAlignment="1">
      <alignment horizontal="center" vertical="center" wrapText="1"/>
      <protection/>
    </xf>
    <xf numFmtId="0" fontId="55" fillId="0" borderId="9" xfId="6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SheetLayoutView="100" workbookViewId="0" topLeftCell="A1">
      <selection activeCell="P5" sqref="P5"/>
    </sheetView>
  </sheetViews>
  <sheetFormatPr defaultColWidth="9.00390625" defaultRowHeight="15"/>
  <cols>
    <col min="1" max="1" width="3.421875" style="2" customWidth="1"/>
    <col min="2" max="2" width="8.421875" style="3" customWidth="1"/>
    <col min="3" max="3" width="4.00390625" style="3" customWidth="1"/>
    <col min="4" max="4" width="10.7109375" style="3" customWidth="1"/>
    <col min="5" max="5" width="5.140625" style="3" customWidth="1"/>
    <col min="6" max="6" width="3.8515625" style="3" customWidth="1"/>
    <col min="7" max="7" width="9.421875" style="3" customWidth="1"/>
    <col min="8" max="8" width="4.7109375" style="3" customWidth="1"/>
    <col min="9" max="9" width="4.421875" style="3" customWidth="1"/>
    <col min="10" max="10" width="4.7109375" style="3" customWidth="1"/>
    <col min="11" max="11" width="4.00390625" style="3" customWidth="1"/>
    <col min="12" max="12" width="3.8515625" style="3" customWidth="1"/>
    <col min="13" max="13" width="5.140625" style="3" customWidth="1"/>
    <col min="14" max="14" width="6.7109375" style="3" customWidth="1"/>
    <col min="15" max="15" width="6.57421875" style="3" customWidth="1"/>
    <col min="16" max="16" width="14.140625" style="3" customWidth="1"/>
    <col min="17" max="17" width="11.8515625" style="3" customWidth="1"/>
    <col min="18" max="18" width="6.57421875" style="3" customWidth="1"/>
    <col min="19" max="19" width="5.421875" style="3" customWidth="1"/>
    <col min="20" max="20" width="5.140625" style="3" customWidth="1"/>
    <col min="21" max="21" width="4.8515625" style="3" customWidth="1"/>
    <col min="22" max="22" width="10.7109375" style="3" customWidth="1"/>
    <col min="23" max="16384" width="9.00390625" style="3" customWidth="1"/>
  </cols>
  <sheetData>
    <row r="1" spans="1:22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63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1" customFormat="1" ht="28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/>
      <c r="L3" s="8"/>
      <c r="M3" s="8"/>
      <c r="N3" s="8"/>
      <c r="O3" s="8"/>
      <c r="P3" s="8"/>
      <c r="Q3" s="8"/>
      <c r="R3" s="8" t="s">
        <v>12</v>
      </c>
      <c r="S3" s="8" t="s">
        <v>13</v>
      </c>
      <c r="T3" s="8"/>
      <c r="U3" s="8"/>
      <c r="V3" s="8" t="s">
        <v>14</v>
      </c>
    </row>
    <row r="4" spans="1:22" s="1" customFormat="1" ht="40.5" customHeight="1">
      <c r="A4" s="7"/>
      <c r="B4" s="8"/>
      <c r="C4" s="8"/>
      <c r="D4" s="8"/>
      <c r="E4" s="8"/>
      <c r="F4" s="8"/>
      <c r="G4" s="8"/>
      <c r="H4" s="8"/>
      <c r="I4" s="8"/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/>
      <c r="S4" s="8" t="s">
        <v>23</v>
      </c>
      <c r="T4" s="8" t="s">
        <v>24</v>
      </c>
      <c r="U4" s="8" t="s">
        <v>25</v>
      </c>
      <c r="V4" s="8"/>
    </row>
    <row r="5" spans="1:22" s="1" customFormat="1" ht="42" customHeight="1">
      <c r="A5" s="9">
        <v>102</v>
      </c>
      <c r="B5" s="10" t="s">
        <v>26</v>
      </c>
      <c r="C5" s="11">
        <f>IF(A5=A4,(IF(D5=D4,C4,C4+1)),1)</f>
        <v>1</v>
      </c>
      <c r="D5" s="10" t="s">
        <v>27</v>
      </c>
      <c r="E5" s="10" t="s">
        <v>28</v>
      </c>
      <c r="F5" s="11">
        <f>_xlfn.COUNTIFS(D$3:D5,D5,A$3:A5,A5)</f>
        <v>1</v>
      </c>
      <c r="G5" s="12" t="s">
        <v>29</v>
      </c>
      <c r="H5" s="10" t="s">
        <v>30</v>
      </c>
      <c r="I5" s="12">
        <v>1</v>
      </c>
      <c r="J5" s="12">
        <v>35</v>
      </c>
      <c r="K5" s="12" t="s">
        <v>31</v>
      </c>
      <c r="L5" s="12" t="s">
        <v>32</v>
      </c>
      <c r="M5" s="12" t="s">
        <v>32</v>
      </c>
      <c r="N5" s="12" t="s">
        <v>33</v>
      </c>
      <c r="O5" s="12" t="s">
        <v>34</v>
      </c>
      <c r="P5" s="13" t="s">
        <v>35</v>
      </c>
      <c r="Q5" s="13"/>
      <c r="R5" s="12" t="s">
        <v>36</v>
      </c>
      <c r="S5" s="16">
        <v>1</v>
      </c>
      <c r="T5" s="12"/>
      <c r="U5" s="12"/>
      <c r="V5" s="17"/>
    </row>
    <row r="6" spans="1:22" s="1" customFormat="1" ht="42" customHeight="1">
      <c r="A6" s="9">
        <f>IF(B6=B5,A5,A5+1)</f>
        <v>102</v>
      </c>
      <c r="B6" s="10" t="s">
        <v>26</v>
      </c>
      <c r="C6" s="11">
        <f aca="true" t="shared" si="0" ref="C6:C39">IF(A6=A5,(IF(D6=D5,C5,C5+1)),1)</f>
        <v>1</v>
      </c>
      <c r="D6" s="10" t="s">
        <v>27</v>
      </c>
      <c r="E6" s="10" t="s">
        <v>28</v>
      </c>
      <c r="F6" s="11">
        <f>_xlfn.COUNTIFS(D$3:D6,D6,A$3:A6,A6)</f>
        <v>2</v>
      </c>
      <c r="G6" s="12" t="s">
        <v>29</v>
      </c>
      <c r="H6" s="10" t="s">
        <v>30</v>
      </c>
      <c r="I6" s="12">
        <v>1</v>
      </c>
      <c r="J6" s="12">
        <v>35</v>
      </c>
      <c r="K6" s="12" t="s">
        <v>37</v>
      </c>
      <c r="L6" s="12" t="s">
        <v>32</v>
      </c>
      <c r="M6" s="12" t="s">
        <v>32</v>
      </c>
      <c r="N6" s="12" t="s">
        <v>33</v>
      </c>
      <c r="O6" s="12" t="s">
        <v>34</v>
      </c>
      <c r="P6" s="13" t="s">
        <v>35</v>
      </c>
      <c r="R6" s="12" t="s">
        <v>36</v>
      </c>
      <c r="S6" s="16">
        <v>1</v>
      </c>
      <c r="T6" s="12"/>
      <c r="U6" s="12"/>
      <c r="V6" s="17"/>
    </row>
    <row r="7" spans="1:22" ht="84" customHeight="1">
      <c r="A7" s="9">
        <f>IF(B7=B6,A6,A6+1)</f>
        <v>102</v>
      </c>
      <c r="B7" s="10" t="s">
        <v>26</v>
      </c>
      <c r="C7" s="11">
        <f t="shared" si="0"/>
        <v>2</v>
      </c>
      <c r="D7" s="10" t="s">
        <v>38</v>
      </c>
      <c r="E7" s="10" t="s">
        <v>39</v>
      </c>
      <c r="F7" s="11">
        <f>_xlfn.COUNTIFS(D$3:D7,D7,A$3:A7,A7)</f>
        <v>1</v>
      </c>
      <c r="G7" s="12" t="s">
        <v>40</v>
      </c>
      <c r="H7" s="10" t="s">
        <v>30</v>
      </c>
      <c r="I7" s="12">
        <v>1</v>
      </c>
      <c r="J7" s="12">
        <v>35</v>
      </c>
      <c r="K7" s="12" t="s">
        <v>32</v>
      </c>
      <c r="L7" s="12" t="s">
        <v>32</v>
      </c>
      <c r="M7" s="12" t="s">
        <v>32</v>
      </c>
      <c r="N7" s="12" t="s">
        <v>41</v>
      </c>
      <c r="O7" s="12" t="s">
        <v>42</v>
      </c>
      <c r="P7" s="12" t="s">
        <v>43</v>
      </c>
      <c r="Q7" s="13" t="s">
        <v>44</v>
      </c>
      <c r="R7" s="12" t="s">
        <v>36</v>
      </c>
      <c r="S7" s="16">
        <v>1</v>
      </c>
      <c r="T7" s="12"/>
      <c r="U7" s="12"/>
      <c r="V7" s="17"/>
    </row>
    <row r="8" spans="1:22" ht="87" customHeight="1">
      <c r="A8" s="9">
        <f aca="true" t="shared" si="1" ref="A8:A39">IF(B8=B7,A7,A7+1)</f>
        <v>102</v>
      </c>
      <c r="B8" s="10" t="s">
        <v>26</v>
      </c>
      <c r="C8" s="11">
        <f t="shared" si="0"/>
        <v>2</v>
      </c>
      <c r="D8" s="10" t="s">
        <v>38</v>
      </c>
      <c r="E8" s="10" t="s">
        <v>39</v>
      </c>
      <c r="F8" s="11">
        <f>_xlfn.COUNTIFS(D$3:D8,D8,A$3:A8,A8)</f>
        <v>2</v>
      </c>
      <c r="G8" s="12" t="s">
        <v>45</v>
      </c>
      <c r="H8" s="10" t="s">
        <v>30</v>
      </c>
      <c r="I8" s="12">
        <v>1</v>
      </c>
      <c r="J8" s="12">
        <v>35</v>
      </c>
      <c r="K8" s="12" t="s">
        <v>32</v>
      </c>
      <c r="L8" s="12" t="s">
        <v>32</v>
      </c>
      <c r="M8" s="12" t="s">
        <v>32</v>
      </c>
      <c r="N8" s="12" t="s">
        <v>41</v>
      </c>
      <c r="O8" s="12" t="s">
        <v>42</v>
      </c>
      <c r="P8" s="12" t="s">
        <v>46</v>
      </c>
      <c r="Q8" s="13" t="s">
        <v>44</v>
      </c>
      <c r="R8" s="12" t="s">
        <v>36</v>
      </c>
      <c r="S8" s="16">
        <v>1</v>
      </c>
      <c r="T8" s="12"/>
      <c r="U8" s="12"/>
      <c r="V8" s="17"/>
    </row>
    <row r="9" spans="1:22" ht="88.5" customHeight="1">
      <c r="A9" s="9">
        <f t="shared" si="1"/>
        <v>102</v>
      </c>
      <c r="B9" s="10" t="s">
        <v>26</v>
      </c>
      <c r="C9" s="11">
        <f t="shared" si="0"/>
        <v>2</v>
      </c>
      <c r="D9" s="10" t="s">
        <v>38</v>
      </c>
      <c r="E9" s="10" t="s">
        <v>39</v>
      </c>
      <c r="F9" s="11">
        <f>_xlfn.COUNTIFS(D$3:D9,D9,A$3:A9,A9)</f>
        <v>3</v>
      </c>
      <c r="G9" s="12" t="s">
        <v>47</v>
      </c>
      <c r="H9" s="10" t="s">
        <v>30</v>
      </c>
      <c r="I9" s="12">
        <v>1</v>
      </c>
      <c r="J9" s="12">
        <v>35</v>
      </c>
      <c r="K9" s="12" t="s">
        <v>32</v>
      </c>
      <c r="L9" s="12" t="s">
        <v>32</v>
      </c>
      <c r="M9" s="12" t="s">
        <v>32</v>
      </c>
      <c r="N9" s="12" t="s">
        <v>41</v>
      </c>
      <c r="O9" s="12" t="s">
        <v>42</v>
      </c>
      <c r="P9" s="12" t="s">
        <v>48</v>
      </c>
      <c r="Q9" s="13" t="s">
        <v>44</v>
      </c>
      <c r="R9" s="12" t="s">
        <v>36</v>
      </c>
      <c r="S9" s="16">
        <v>1</v>
      </c>
      <c r="T9" s="12"/>
      <c r="U9" s="12"/>
      <c r="V9" s="17"/>
    </row>
    <row r="10" spans="1:22" ht="93" customHeight="1">
      <c r="A10" s="9">
        <f t="shared" si="1"/>
        <v>102</v>
      </c>
      <c r="B10" s="10" t="s">
        <v>26</v>
      </c>
      <c r="C10" s="11">
        <f t="shared" si="0"/>
        <v>2</v>
      </c>
      <c r="D10" s="10" t="s">
        <v>38</v>
      </c>
      <c r="E10" s="10" t="s">
        <v>39</v>
      </c>
      <c r="F10" s="11">
        <f>_xlfn.COUNTIFS(D$3:D10,D10,A$3:A10,A10)</f>
        <v>4</v>
      </c>
      <c r="G10" s="12" t="s">
        <v>49</v>
      </c>
      <c r="H10" s="10" t="s">
        <v>30</v>
      </c>
      <c r="I10" s="12">
        <v>1</v>
      </c>
      <c r="J10" s="12">
        <v>35</v>
      </c>
      <c r="K10" s="12" t="s">
        <v>32</v>
      </c>
      <c r="L10" s="12" t="s">
        <v>32</v>
      </c>
      <c r="M10" s="12" t="s">
        <v>32</v>
      </c>
      <c r="N10" s="12" t="s">
        <v>41</v>
      </c>
      <c r="O10" s="12" t="s">
        <v>42</v>
      </c>
      <c r="P10" s="12" t="s">
        <v>50</v>
      </c>
      <c r="Q10" s="13" t="s">
        <v>44</v>
      </c>
      <c r="R10" s="12" t="s">
        <v>36</v>
      </c>
      <c r="S10" s="16">
        <v>1</v>
      </c>
      <c r="T10" s="12"/>
      <c r="U10" s="12"/>
      <c r="V10" s="17"/>
    </row>
    <row r="11" spans="1:22" ht="93" customHeight="1">
      <c r="A11" s="9">
        <f t="shared" si="1"/>
        <v>102</v>
      </c>
      <c r="B11" s="10" t="s">
        <v>26</v>
      </c>
      <c r="C11" s="11">
        <f t="shared" si="0"/>
        <v>2</v>
      </c>
      <c r="D11" s="10" t="s">
        <v>38</v>
      </c>
      <c r="E11" s="10" t="s">
        <v>39</v>
      </c>
      <c r="F11" s="11">
        <f>_xlfn.COUNTIFS(D$3:D11,D11,A$3:A11,A11)</f>
        <v>5</v>
      </c>
      <c r="G11" s="10" t="s">
        <v>51</v>
      </c>
      <c r="H11" s="10" t="s">
        <v>30</v>
      </c>
      <c r="I11" s="10">
        <v>2</v>
      </c>
      <c r="J11" s="10">
        <v>35</v>
      </c>
      <c r="K11" s="10" t="s">
        <v>32</v>
      </c>
      <c r="L11" s="10" t="s">
        <v>32</v>
      </c>
      <c r="M11" s="10" t="s">
        <v>32</v>
      </c>
      <c r="N11" s="10" t="s">
        <v>41</v>
      </c>
      <c r="O11" s="10" t="s">
        <v>42</v>
      </c>
      <c r="P11" s="10" t="s">
        <v>52</v>
      </c>
      <c r="Q11" s="13" t="s">
        <v>44</v>
      </c>
      <c r="R11" s="12" t="s">
        <v>36</v>
      </c>
      <c r="S11" s="16">
        <v>1</v>
      </c>
      <c r="T11" s="12"/>
      <c r="U11" s="12"/>
      <c r="V11" s="17"/>
    </row>
    <row r="12" spans="1:22" ht="84" customHeight="1">
      <c r="A12" s="9">
        <f t="shared" si="1"/>
        <v>102</v>
      </c>
      <c r="B12" s="10" t="s">
        <v>26</v>
      </c>
      <c r="C12" s="11">
        <f t="shared" si="0"/>
        <v>2</v>
      </c>
      <c r="D12" s="10" t="s">
        <v>38</v>
      </c>
      <c r="E12" s="10" t="s">
        <v>39</v>
      </c>
      <c r="F12" s="11">
        <f>_xlfn.COUNTIFS(D$3:D12,D12,A$3:A12,A12)</f>
        <v>6</v>
      </c>
      <c r="G12" s="10" t="s">
        <v>53</v>
      </c>
      <c r="H12" s="10" t="s">
        <v>30</v>
      </c>
      <c r="I12" s="10">
        <v>1</v>
      </c>
      <c r="J12" s="10">
        <v>35</v>
      </c>
      <c r="K12" s="10" t="s">
        <v>32</v>
      </c>
      <c r="L12" s="10" t="s">
        <v>32</v>
      </c>
      <c r="M12" s="10" t="s">
        <v>32</v>
      </c>
      <c r="N12" s="10" t="s">
        <v>41</v>
      </c>
      <c r="O12" s="10" t="s">
        <v>42</v>
      </c>
      <c r="P12" s="12" t="s">
        <v>54</v>
      </c>
      <c r="Q12" s="13" t="s">
        <v>44</v>
      </c>
      <c r="R12" s="12" t="s">
        <v>36</v>
      </c>
      <c r="S12" s="18">
        <v>1</v>
      </c>
      <c r="T12" s="12"/>
      <c r="U12" s="12"/>
      <c r="V12" s="17"/>
    </row>
    <row r="13" spans="1:22" ht="84" customHeight="1">
      <c r="A13" s="9">
        <f t="shared" si="1"/>
        <v>102</v>
      </c>
      <c r="B13" s="10" t="s">
        <v>26</v>
      </c>
      <c r="C13" s="11">
        <f t="shared" si="0"/>
        <v>2</v>
      </c>
      <c r="D13" s="10" t="s">
        <v>38</v>
      </c>
      <c r="E13" s="10" t="s">
        <v>39</v>
      </c>
      <c r="F13" s="11">
        <f>_xlfn.COUNTIFS(D$3:D13,D13,A$3:A13,A13)</f>
        <v>7</v>
      </c>
      <c r="G13" s="12" t="s">
        <v>55</v>
      </c>
      <c r="H13" s="10" t="s">
        <v>30</v>
      </c>
      <c r="I13" s="12">
        <v>1</v>
      </c>
      <c r="J13" s="12">
        <v>35</v>
      </c>
      <c r="K13" s="12" t="s">
        <v>32</v>
      </c>
      <c r="L13" s="12" t="s">
        <v>32</v>
      </c>
      <c r="M13" s="12" t="s">
        <v>32</v>
      </c>
      <c r="N13" s="12" t="s">
        <v>41</v>
      </c>
      <c r="O13" s="12" t="s">
        <v>42</v>
      </c>
      <c r="P13" s="12" t="s">
        <v>56</v>
      </c>
      <c r="Q13" s="13" t="s">
        <v>44</v>
      </c>
      <c r="R13" s="12" t="s">
        <v>36</v>
      </c>
      <c r="S13" s="16">
        <v>1</v>
      </c>
      <c r="T13" s="12"/>
      <c r="U13" s="12"/>
      <c r="V13" s="17"/>
    </row>
    <row r="14" spans="1:22" ht="84" customHeight="1">
      <c r="A14" s="9">
        <f t="shared" si="1"/>
        <v>102</v>
      </c>
      <c r="B14" s="10" t="s">
        <v>26</v>
      </c>
      <c r="C14" s="11">
        <f t="shared" si="0"/>
        <v>2</v>
      </c>
      <c r="D14" s="10" t="s">
        <v>38</v>
      </c>
      <c r="E14" s="10" t="s">
        <v>39</v>
      </c>
      <c r="F14" s="11">
        <f>_xlfn.COUNTIFS(D$3:D14,D14,A$3:A14,A14)</f>
        <v>8</v>
      </c>
      <c r="G14" s="12" t="s">
        <v>57</v>
      </c>
      <c r="H14" s="10" t="s">
        <v>30</v>
      </c>
      <c r="I14" s="12">
        <v>1</v>
      </c>
      <c r="J14" s="12">
        <v>35</v>
      </c>
      <c r="K14" s="12" t="s">
        <v>32</v>
      </c>
      <c r="L14" s="12" t="s">
        <v>32</v>
      </c>
      <c r="M14" s="12" t="s">
        <v>32</v>
      </c>
      <c r="N14" s="12" t="s">
        <v>41</v>
      </c>
      <c r="O14" s="12" t="s">
        <v>42</v>
      </c>
      <c r="P14" s="12" t="s">
        <v>58</v>
      </c>
      <c r="Q14" s="13" t="s">
        <v>44</v>
      </c>
      <c r="R14" s="12" t="s">
        <v>36</v>
      </c>
      <c r="S14" s="18">
        <v>1</v>
      </c>
      <c r="T14" s="12"/>
      <c r="U14" s="12"/>
      <c r="V14" s="17"/>
    </row>
    <row r="15" spans="1:22" ht="57" customHeight="1">
      <c r="A15" s="9">
        <f>IF(B15=B10,A10,A10+1)</f>
        <v>102</v>
      </c>
      <c r="B15" s="10" t="s">
        <v>26</v>
      </c>
      <c r="C15" s="11">
        <f>IF(A15=A10,(IF(D15=D10,C10,C10+1)),1)</f>
        <v>2</v>
      </c>
      <c r="D15" s="10" t="s">
        <v>38</v>
      </c>
      <c r="E15" s="10" t="s">
        <v>39</v>
      </c>
      <c r="F15" s="11">
        <f>_xlfn.COUNTIFS(D$3:D15,D15,A$3:A15,A15)</f>
        <v>9</v>
      </c>
      <c r="G15" s="12" t="s">
        <v>59</v>
      </c>
      <c r="H15" s="10" t="s">
        <v>30</v>
      </c>
      <c r="I15" s="12">
        <v>1</v>
      </c>
      <c r="J15" s="12">
        <v>35</v>
      </c>
      <c r="K15" s="12" t="s">
        <v>32</v>
      </c>
      <c r="L15" s="12" t="s">
        <v>32</v>
      </c>
      <c r="M15" s="12" t="s">
        <v>32</v>
      </c>
      <c r="N15" s="12" t="s">
        <v>33</v>
      </c>
      <c r="O15" s="12" t="s">
        <v>34</v>
      </c>
      <c r="P15" s="12" t="s">
        <v>60</v>
      </c>
      <c r="Q15" s="14"/>
      <c r="R15" s="12" t="s">
        <v>36</v>
      </c>
      <c r="S15" s="19">
        <v>1</v>
      </c>
      <c r="T15" s="12"/>
      <c r="U15" s="12"/>
      <c r="V15" s="17"/>
    </row>
    <row r="16" spans="1:22" ht="48" customHeight="1">
      <c r="A16" s="9">
        <f t="shared" si="1"/>
        <v>102</v>
      </c>
      <c r="B16" s="10" t="s">
        <v>26</v>
      </c>
      <c r="C16" s="11">
        <f t="shared" si="0"/>
        <v>2</v>
      </c>
      <c r="D16" s="10" t="s">
        <v>38</v>
      </c>
      <c r="E16" s="10" t="s">
        <v>39</v>
      </c>
      <c r="F16" s="11">
        <f>_xlfn.COUNTIFS(D$3:D16,D16,A$3:A16,A16)</f>
        <v>10</v>
      </c>
      <c r="G16" s="12" t="s">
        <v>49</v>
      </c>
      <c r="H16" s="10" t="s">
        <v>30</v>
      </c>
      <c r="I16" s="12">
        <v>1</v>
      </c>
      <c r="J16" s="12">
        <v>35</v>
      </c>
      <c r="K16" s="12" t="s">
        <v>32</v>
      </c>
      <c r="L16" s="12" t="s">
        <v>32</v>
      </c>
      <c r="M16" s="12" t="s">
        <v>32</v>
      </c>
      <c r="N16" s="12" t="s">
        <v>33</v>
      </c>
      <c r="O16" s="12" t="s">
        <v>34</v>
      </c>
      <c r="P16" s="12" t="s">
        <v>61</v>
      </c>
      <c r="Q16" s="13"/>
      <c r="R16" s="12" t="s">
        <v>36</v>
      </c>
      <c r="S16" s="16">
        <v>1</v>
      </c>
      <c r="T16" s="12"/>
      <c r="U16" s="12"/>
      <c r="V16" s="17"/>
    </row>
    <row r="17" spans="1:22" ht="48" customHeight="1">
      <c r="A17" s="9">
        <f t="shared" si="1"/>
        <v>102</v>
      </c>
      <c r="B17" s="10" t="s">
        <v>26</v>
      </c>
      <c r="C17" s="11">
        <f t="shared" si="0"/>
        <v>2</v>
      </c>
      <c r="D17" s="10" t="s">
        <v>38</v>
      </c>
      <c r="E17" s="10" t="s">
        <v>39</v>
      </c>
      <c r="F17" s="11">
        <f>_xlfn.COUNTIFS(D$3:D17,D17,A$3:A17,A17)</f>
        <v>11</v>
      </c>
      <c r="G17" s="12" t="s">
        <v>62</v>
      </c>
      <c r="H17" s="10" t="s">
        <v>30</v>
      </c>
      <c r="I17" s="12">
        <v>1</v>
      </c>
      <c r="J17" s="12">
        <v>35</v>
      </c>
      <c r="K17" s="12" t="s">
        <v>32</v>
      </c>
      <c r="L17" s="12" t="s">
        <v>32</v>
      </c>
      <c r="M17" s="12" t="s">
        <v>32</v>
      </c>
      <c r="N17" s="12" t="s">
        <v>33</v>
      </c>
      <c r="O17" s="12" t="s">
        <v>34</v>
      </c>
      <c r="P17" s="13" t="s">
        <v>63</v>
      </c>
      <c r="Q17" s="13" t="s">
        <v>64</v>
      </c>
      <c r="R17" s="12" t="s">
        <v>36</v>
      </c>
      <c r="S17" s="16">
        <v>1</v>
      </c>
      <c r="T17" s="12"/>
      <c r="U17" s="12"/>
      <c r="V17" s="17"/>
    </row>
    <row r="18" spans="1:22" ht="48" customHeight="1">
      <c r="A18" s="9">
        <f t="shared" si="1"/>
        <v>102</v>
      </c>
      <c r="B18" s="10" t="s">
        <v>26</v>
      </c>
      <c r="C18" s="11">
        <f t="shared" si="0"/>
        <v>2</v>
      </c>
      <c r="D18" s="10" t="s">
        <v>38</v>
      </c>
      <c r="E18" s="10" t="s">
        <v>39</v>
      </c>
      <c r="F18" s="11">
        <f>_xlfn.COUNTIFS(D$3:D18,D18,A$3:A18,A18)</f>
        <v>12</v>
      </c>
      <c r="G18" s="12" t="s">
        <v>53</v>
      </c>
      <c r="H18" s="10" t="s">
        <v>30</v>
      </c>
      <c r="I18" s="12">
        <v>1</v>
      </c>
      <c r="J18" s="12">
        <v>35</v>
      </c>
      <c r="K18" s="12" t="s">
        <v>32</v>
      </c>
      <c r="L18" s="12" t="s">
        <v>32</v>
      </c>
      <c r="M18" s="12" t="s">
        <v>32</v>
      </c>
      <c r="N18" s="12" t="s">
        <v>33</v>
      </c>
      <c r="O18" s="12" t="s">
        <v>34</v>
      </c>
      <c r="P18" s="12" t="s">
        <v>65</v>
      </c>
      <c r="Q18" s="13"/>
      <c r="R18" s="12" t="s">
        <v>36</v>
      </c>
      <c r="S18" s="16">
        <v>1</v>
      </c>
      <c r="T18" s="12"/>
      <c r="U18" s="12"/>
      <c r="V18" s="17"/>
    </row>
    <row r="19" spans="1:22" ht="54" customHeight="1">
      <c r="A19" s="9">
        <f t="shared" si="1"/>
        <v>102</v>
      </c>
      <c r="B19" s="10" t="s">
        <v>26</v>
      </c>
      <c r="C19" s="11">
        <f t="shared" si="0"/>
        <v>2</v>
      </c>
      <c r="D19" s="10" t="s">
        <v>38</v>
      </c>
      <c r="E19" s="10" t="s">
        <v>39</v>
      </c>
      <c r="F19" s="11">
        <f>_xlfn.COUNTIFS(D$3:D19,D19,A$3:A19,A19)</f>
        <v>13</v>
      </c>
      <c r="G19" s="12" t="s">
        <v>66</v>
      </c>
      <c r="H19" s="10" t="s">
        <v>30</v>
      </c>
      <c r="I19" s="12">
        <v>1</v>
      </c>
      <c r="J19" s="12">
        <v>35</v>
      </c>
      <c r="K19" s="12" t="s">
        <v>32</v>
      </c>
      <c r="L19" s="12" t="s">
        <v>32</v>
      </c>
      <c r="M19" s="12" t="s">
        <v>32</v>
      </c>
      <c r="N19" s="12" t="s">
        <v>33</v>
      </c>
      <c r="O19" s="12" t="s">
        <v>34</v>
      </c>
      <c r="P19" s="14" t="s">
        <v>67</v>
      </c>
      <c r="Q19" s="13"/>
      <c r="R19" s="12" t="s">
        <v>36</v>
      </c>
      <c r="S19" s="16">
        <v>1</v>
      </c>
      <c r="T19" s="20"/>
      <c r="U19" s="20"/>
      <c r="V19" s="21" t="s">
        <v>68</v>
      </c>
    </row>
    <row r="20" spans="1:22" ht="79.5" customHeight="1">
      <c r="A20" s="9">
        <f t="shared" si="1"/>
        <v>102</v>
      </c>
      <c r="B20" s="10" t="s">
        <v>26</v>
      </c>
      <c r="C20" s="11">
        <f t="shared" si="0"/>
        <v>2</v>
      </c>
      <c r="D20" s="10" t="s">
        <v>38</v>
      </c>
      <c r="E20" s="10" t="s">
        <v>39</v>
      </c>
      <c r="F20" s="11">
        <f>_xlfn.COUNTIFS(D$3:D20,D20,A$3:A20,A20)</f>
        <v>14</v>
      </c>
      <c r="G20" s="12" t="s">
        <v>66</v>
      </c>
      <c r="H20" s="10" t="s">
        <v>30</v>
      </c>
      <c r="I20" s="12">
        <v>1</v>
      </c>
      <c r="J20" s="12">
        <v>35</v>
      </c>
      <c r="K20" s="12" t="s">
        <v>32</v>
      </c>
      <c r="L20" s="12" t="s">
        <v>32</v>
      </c>
      <c r="M20" s="12" t="s">
        <v>32</v>
      </c>
      <c r="N20" s="12" t="s">
        <v>41</v>
      </c>
      <c r="O20" s="12" t="s">
        <v>42</v>
      </c>
      <c r="P20" s="14" t="s">
        <v>69</v>
      </c>
      <c r="Q20" s="13" t="s">
        <v>44</v>
      </c>
      <c r="R20" s="12" t="s">
        <v>36</v>
      </c>
      <c r="S20" s="16">
        <v>1</v>
      </c>
      <c r="T20" s="20"/>
      <c r="U20" s="20"/>
      <c r="V20" s="21" t="s">
        <v>68</v>
      </c>
    </row>
    <row r="21" spans="1:22" ht="36">
      <c r="A21" s="9">
        <f t="shared" si="1"/>
        <v>102</v>
      </c>
      <c r="B21" s="10" t="s">
        <v>26</v>
      </c>
      <c r="C21" s="11">
        <f t="shared" si="0"/>
        <v>2</v>
      </c>
      <c r="D21" s="10" t="s">
        <v>38</v>
      </c>
      <c r="E21" s="10" t="s">
        <v>39</v>
      </c>
      <c r="F21" s="11">
        <f>_xlfn.COUNTIFS(D$3:D21,D21,A$3:A21,A21)</f>
        <v>15</v>
      </c>
      <c r="G21" s="12" t="s">
        <v>70</v>
      </c>
      <c r="H21" s="10" t="s">
        <v>30</v>
      </c>
      <c r="I21" s="12">
        <v>1</v>
      </c>
      <c r="J21" s="12">
        <v>35</v>
      </c>
      <c r="K21" s="12" t="s">
        <v>32</v>
      </c>
      <c r="L21" s="12" t="s">
        <v>32</v>
      </c>
      <c r="M21" s="12" t="s">
        <v>32</v>
      </c>
      <c r="N21" s="12" t="s">
        <v>33</v>
      </c>
      <c r="O21" s="12" t="s">
        <v>34</v>
      </c>
      <c r="P21" s="13" t="s">
        <v>71</v>
      </c>
      <c r="Q21" s="13"/>
      <c r="R21" s="22" t="s">
        <v>72</v>
      </c>
      <c r="S21" s="16">
        <v>1</v>
      </c>
      <c r="T21" s="20"/>
      <c r="U21" s="20"/>
      <c r="V21" s="20"/>
    </row>
    <row r="22" spans="1:22" ht="36">
      <c r="A22" s="9">
        <f t="shared" si="1"/>
        <v>102</v>
      </c>
      <c r="B22" s="10" t="s">
        <v>26</v>
      </c>
      <c r="C22" s="11">
        <f t="shared" si="0"/>
        <v>2</v>
      </c>
      <c r="D22" s="10" t="s">
        <v>38</v>
      </c>
      <c r="E22" s="10" t="s">
        <v>39</v>
      </c>
      <c r="F22" s="11">
        <f>_xlfn.COUNTIFS(D$3:D22,D22,A$3:A22,A22)</f>
        <v>16</v>
      </c>
      <c r="G22" s="12" t="s">
        <v>73</v>
      </c>
      <c r="H22" s="10" t="s">
        <v>30</v>
      </c>
      <c r="I22" s="12">
        <v>1</v>
      </c>
      <c r="J22" s="12">
        <v>35</v>
      </c>
      <c r="K22" s="12" t="s">
        <v>32</v>
      </c>
      <c r="L22" s="12" t="s">
        <v>32</v>
      </c>
      <c r="M22" s="12" t="s">
        <v>32</v>
      </c>
      <c r="N22" s="12" t="s">
        <v>41</v>
      </c>
      <c r="O22" s="12" t="s">
        <v>42</v>
      </c>
      <c r="P22" s="13" t="s">
        <v>74</v>
      </c>
      <c r="Q22" s="13"/>
      <c r="R22" s="22" t="s">
        <v>72</v>
      </c>
      <c r="S22" s="16">
        <v>1</v>
      </c>
      <c r="T22" s="20"/>
      <c r="U22" s="20"/>
      <c r="V22" s="20"/>
    </row>
    <row r="23" spans="1:22" ht="87" customHeight="1">
      <c r="A23" s="9">
        <f t="shared" si="1"/>
        <v>102</v>
      </c>
      <c r="B23" s="10" t="s">
        <v>26</v>
      </c>
      <c r="C23" s="11">
        <f t="shared" si="0"/>
        <v>3</v>
      </c>
      <c r="D23" s="10" t="s">
        <v>75</v>
      </c>
      <c r="E23" s="10" t="s">
        <v>39</v>
      </c>
      <c r="F23" s="11">
        <f>_xlfn.COUNTIFS(D$3:D23,D23,A$3:A23,A23)</f>
        <v>1</v>
      </c>
      <c r="G23" s="12" t="s">
        <v>76</v>
      </c>
      <c r="H23" s="10" t="s">
        <v>30</v>
      </c>
      <c r="I23" s="12">
        <v>1</v>
      </c>
      <c r="J23" s="12">
        <v>35</v>
      </c>
      <c r="K23" s="12" t="s">
        <v>32</v>
      </c>
      <c r="L23" s="12" t="s">
        <v>32</v>
      </c>
      <c r="M23" s="12" t="s">
        <v>32</v>
      </c>
      <c r="N23" s="12" t="s">
        <v>41</v>
      </c>
      <c r="O23" s="12" t="s">
        <v>42</v>
      </c>
      <c r="P23" s="13" t="s">
        <v>77</v>
      </c>
      <c r="Q23" s="13" t="s">
        <v>44</v>
      </c>
      <c r="R23" s="12" t="s">
        <v>36</v>
      </c>
      <c r="S23" s="16">
        <v>1</v>
      </c>
      <c r="T23" s="20"/>
      <c r="U23" s="20"/>
      <c r="V23" s="20"/>
    </row>
    <row r="24" spans="1:22" ht="87" customHeight="1">
      <c r="A24" s="9">
        <f t="shared" si="1"/>
        <v>102</v>
      </c>
      <c r="B24" s="10" t="s">
        <v>26</v>
      </c>
      <c r="C24" s="11">
        <f t="shared" si="0"/>
        <v>3</v>
      </c>
      <c r="D24" s="10" t="s">
        <v>75</v>
      </c>
      <c r="E24" s="10" t="s">
        <v>39</v>
      </c>
      <c r="F24" s="11">
        <f>_xlfn.COUNTIFS(D$3:D24,D24,A$3:A24,A24)</f>
        <v>2</v>
      </c>
      <c r="G24" s="12" t="s">
        <v>78</v>
      </c>
      <c r="H24" s="10" t="s">
        <v>30</v>
      </c>
      <c r="I24" s="15">
        <v>1</v>
      </c>
      <c r="J24" s="15">
        <v>35</v>
      </c>
      <c r="K24" s="15" t="s">
        <v>32</v>
      </c>
      <c r="L24" s="15" t="s">
        <v>32</v>
      </c>
      <c r="M24" s="15" t="s">
        <v>32</v>
      </c>
      <c r="N24" s="12" t="s">
        <v>41</v>
      </c>
      <c r="O24" s="12" t="s">
        <v>42</v>
      </c>
      <c r="P24" s="12" t="s">
        <v>79</v>
      </c>
      <c r="Q24" s="13" t="s">
        <v>44</v>
      </c>
      <c r="R24" s="22" t="s">
        <v>36</v>
      </c>
      <c r="S24" s="16">
        <v>1</v>
      </c>
      <c r="T24" s="20"/>
      <c r="U24" s="20"/>
      <c r="V24" s="20"/>
    </row>
    <row r="25" spans="1:22" ht="48" customHeight="1">
      <c r="A25" s="9">
        <f t="shared" si="1"/>
        <v>102</v>
      </c>
      <c r="B25" s="10" t="s">
        <v>26</v>
      </c>
      <c r="C25" s="11">
        <f t="shared" si="0"/>
        <v>3</v>
      </c>
      <c r="D25" s="10" t="s">
        <v>75</v>
      </c>
      <c r="E25" s="10" t="s">
        <v>39</v>
      </c>
      <c r="F25" s="11">
        <f>_xlfn.COUNTIFS(D$3:D25,D25,A$3:A25,A25)</f>
        <v>3</v>
      </c>
      <c r="G25" s="12" t="s">
        <v>80</v>
      </c>
      <c r="H25" s="10" t="s">
        <v>81</v>
      </c>
      <c r="I25" s="12">
        <v>1</v>
      </c>
      <c r="J25" s="12">
        <v>35</v>
      </c>
      <c r="K25" s="12" t="s">
        <v>32</v>
      </c>
      <c r="L25" s="12" t="s">
        <v>32</v>
      </c>
      <c r="M25" s="12" t="s">
        <v>32</v>
      </c>
      <c r="N25" s="12" t="s">
        <v>33</v>
      </c>
      <c r="O25" s="12" t="s">
        <v>34</v>
      </c>
      <c r="P25" s="13" t="s">
        <v>82</v>
      </c>
      <c r="Q25" s="13"/>
      <c r="R25" s="22" t="s">
        <v>72</v>
      </c>
      <c r="S25" s="16">
        <v>1</v>
      </c>
      <c r="T25" s="20"/>
      <c r="U25" s="20"/>
      <c r="V25" s="20"/>
    </row>
    <row r="26" spans="1:22" ht="55.5" customHeight="1">
      <c r="A26" s="9">
        <f t="shared" si="1"/>
        <v>102</v>
      </c>
      <c r="B26" s="10" t="s">
        <v>26</v>
      </c>
      <c r="C26" s="11">
        <f t="shared" si="0"/>
        <v>4</v>
      </c>
      <c r="D26" s="10" t="s">
        <v>83</v>
      </c>
      <c r="E26" s="10" t="s">
        <v>39</v>
      </c>
      <c r="F26" s="11">
        <f>_xlfn.COUNTIFS(D$3:D26,D26,A$3:A26,A26)</f>
        <v>1</v>
      </c>
      <c r="G26" s="12" t="s">
        <v>84</v>
      </c>
      <c r="H26" s="10" t="s">
        <v>30</v>
      </c>
      <c r="I26" s="12">
        <v>1</v>
      </c>
      <c r="J26" s="12">
        <v>35</v>
      </c>
      <c r="K26" s="12" t="s">
        <v>32</v>
      </c>
      <c r="L26" s="12" t="s">
        <v>32</v>
      </c>
      <c r="M26" s="12" t="s">
        <v>32</v>
      </c>
      <c r="N26" s="12" t="s">
        <v>33</v>
      </c>
      <c r="O26" s="12" t="s">
        <v>34</v>
      </c>
      <c r="P26" s="12" t="s">
        <v>85</v>
      </c>
      <c r="Q26" s="13"/>
      <c r="R26" s="12" t="s">
        <v>36</v>
      </c>
      <c r="S26" s="16">
        <v>1</v>
      </c>
      <c r="T26" s="12"/>
      <c r="U26" s="12"/>
      <c r="V26" s="17"/>
    </row>
    <row r="27" spans="1:23" ht="78.75" customHeight="1">
      <c r="A27" s="9">
        <f t="shared" si="1"/>
        <v>102</v>
      </c>
      <c r="B27" s="10" t="s">
        <v>26</v>
      </c>
      <c r="C27" s="11">
        <f t="shared" si="0"/>
        <v>5</v>
      </c>
      <c r="D27" s="12" t="s">
        <v>86</v>
      </c>
      <c r="E27" s="10" t="s">
        <v>39</v>
      </c>
      <c r="F27" s="11">
        <f>_xlfn.COUNTIFS(D$3:D27,D27,A$3:A27,A27)</f>
        <v>1</v>
      </c>
      <c r="G27" s="12" t="s">
        <v>87</v>
      </c>
      <c r="H27" s="10" t="s">
        <v>30</v>
      </c>
      <c r="I27" s="12">
        <v>5</v>
      </c>
      <c r="J27" s="12">
        <v>35</v>
      </c>
      <c r="K27" s="12" t="s">
        <v>32</v>
      </c>
      <c r="L27" s="12" t="s">
        <v>32</v>
      </c>
      <c r="M27" s="12" t="s">
        <v>32</v>
      </c>
      <c r="N27" s="12" t="s">
        <v>41</v>
      </c>
      <c r="O27" s="12" t="s">
        <v>42</v>
      </c>
      <c r="P27" s="12" t="s">
        <v>88</v>
      </c>
      <c r="Q27" s="13"/>
      <c r="R27" s="12" t="s">
        <v>36</v>
      </c>
      <c r="S27" s="16">
        <v>1</v>
      </c>
      <c r="T27" s="20"/>
      <c r="U27" s="20"/>
      <c r="V27" s="21" t="s">
        <v>89</v>
      </c>
      <c r="W27" s="23"/>
    </row>
    <row r="28" spans="1:22" ht="37.5" customHeight="1">
      <c r="A28" s="9">
        <f t="shared" si="1"/>
        <v>102</v>
      </c>
      <c r="B28" s="10" t="s">
        <v>26</v>
      </c>
      <c r="C28" s="11">
        <f t="shared" si="0"/>
        <v>6</v>
      </c>
      <c r="D28" s="12" t="s">
        <v>90</v>
      </c>
      <c r="E28" s="10" t="s">
        <v>39</v>
      </c>
      <c r="F28" s="11">
        <f>_xlfn.COUNTIFS(D$3:D28,D28,A$3:A28,A28)</f>
        <v>1</v>
      </c>
      <c r="G28" s="12" t="s">
        <v>73</v>
      </c>
      <c r="H28" s="10" t="s">
        <v>30</v>
      </c>
      <c r="I28" s="12">
        <v>1</v>
      </c>
      <c r="J28" s="12">
        <v>35</v>
      </c>
      <c r="K28" s="12" t="s">
        <v>32</v>
      </c>
      <c r="L28" s="12" t="s">
        <v>32</v>
      </c>
      <c r="M28" s="12" t="s">
        <v>32</v>
      </c>
      <c r="N28" s="12" t="s">
        <v>33</v>
      </c>
      <c r="O28" s="12" t="s">
        <v>34</v>
      </c>
      <c r="P28" s="13" t="s">
        <v>74</v>
      </c>
      <c r="Q28" s="13"/>
      <c r="R28" s="22" t="s">
        <v>72</v>
      </c>
      <c r="S28" s="16">
        <v>1</v>
      </c>
      <c r="T28" s="20"/>
      <c r="U28" s="20"/>
      <c r="V28" s="20"/>
    </row>
    <row r="29" spans="1:22" ht="43.5" customHeight="1">
      <c r="A29" s="9">
        <f t="shared" si="1"/>
        <v>102</v>
      </c>
      <c r="B29" s="10" t="s">
        <v>26</v>
      </c>
      <c r="C29" s="11">
        <f t="shared" si="0"/>
        <v>6</v>
      </c>
      <c r="D29" s="12" t="s">
        <v>90</v>
      </c>
      <c r="E29" s="10" t="s">
        <v>39</v>
      </c>
      <c r="F29" s="11">
        <f>_xlfn.COUNTIFS(D$3:D29,D29,A$3:A29,A29)</f>
        <v>2</v>
      </c>
      <c r="G29" s="12" t="s">
        <v>91</v>
      </c>
      <c r="H29" s="10" t="s">
        <v>30</v>
      </c>
      <c r="I29" s="12">
        <v>1</v>
      </c>
      <c r="J29" s="12">
        <v>35</v>
      </c>
      <c r="K29" s="12" t="s">
        <v>32</v>
      </c>
      <c r="L29" s="12" t="s">
        <v>32</v>
      </c>
      <c r="M29" s="12" t="s">
        <v>32</v>
      </c>
      <c r="N29" s="12" t="s">
        <v>33</v>
      </c>
      <c r="O29" s="12" t="s">
        <v>34</v>
      </c>
      <c r="P29" s="13" t="s">
        <v>92</v>
      </c>
      <c r="Q29" s="13"/>
      <c r="R29" s="12" t="s">
        <v>36</v>
      </c>
      <c r="S29" s="16">
        <v>1</v>
      </c>
      <c r="T29" s="20"/>
      <c r="U29" s="20"/>
      <c r="V29" s="20"/>
    </row>
    <row r="30" spans="1:22" ht="51.75" customHeight="1">
      <c r="A30" s="9">
        <f t="shared" si="1"/>
        <v>102</v>
      </c>
      <c r="B30" s="10" t="s">
        <v>26</v>
      </c>
      <c r="C30" s="11">
        <f t="shared" si="0"/>
        <v>6</v>
      </c>
      <c r="D30" s="12" t="s">
        <v>90</v>
      </c>
      <c r="E30" s="10" t="s">
        <v>39</v>
      </c>
      <c r="F30" s="11">
        <f>_xlfn.COUNTIFS(D$3:D30,D30,A$3:A30,A30)</f>
        <v>3</v>
      </c>
      <c r="G30" s="12" t="s">
        <v>93</v>
      </c>
      <c r="H30" s="10" t="s">
        <v>30</v>
      </c>
      <c r="I30" s="12">
        <v>1</v>
      </c>
      <c r="J30" s="12">
        <v>35</v>
      </c>
      <c r="K30" s="12" t="s">
        <v>32</v>
      </c>
      <c r="L30" s="12" t="s">
        <v>32</v>
      </c>
      <c r="M30" s="12" t="s">
        <v>32</v>
      </c>
      <c r="N30" s="12" t="s">
        <v>33</v>
      </c>
      <c r="O30" s="12" t="s">
        <v>34</v>
      </c>
      <c r="P30" s="13" t="s">
        <v>94</v>
      </c>
      <c r="Q30" s="13"/>
      <c r="R30" s="12" t="s">
        <v>36</v>
      </c>
      <c r="S30" s="18">
        <v>1</v>
      </c>
      <c r="T30" s="20"/>
      <c r="U30" s="20"/>
      <c r="V30" s="20"/>
    </row>
    <row r="31" spans="1:22" ht="43.5" customHeight="1">
      <c r="A31" s="9">
        <f>IF(B31=B29,A29,A29+1)</f>
        <v>102</v>
      </c>
      <c r="B31" s="10" t="s">
        <v>26</v>
      </c>
      <c r="C31" s="11">
        <f>IF(A31=A29,(IF(D31=D29,C29,C29+1)),1)</f>
        <v>6</v>
      </c>
      <c r="D31" s="12" t="s">
        <v>90</v>
      </c>
      <c r="E31" s="10" t="s">
        <v>39</v>
      </c>
      <c r="F31" s="11">
        <f>_xlfn.COUNTIFS(D$3:D31,D31,A$3:A31,A31)</f>
        <v>4</v>
      </c>
      <c r="G31" s="12" t="s">
        <v>95</v>
      </c>
      <c r="H31" s="10" t="s">
        <v>30</v>
      </c>
      <c r="I31" s="12">
        <v>2</v>
      </c>
      <c r="J31" s="12">
        <v>35</v>
      </c>
      <c r="K31" s="12" t="s">
        <v>32</v>
      </c>
      <c r="L31" s="12" t="s">
        <v>32</v>
      </c>
      <c r="M31" s="12" t="s">
        <v>32</v>
      </c>
      <c r="N31" s="12" t="s">
        <v>33</v>
      </c>
      <c r="O31" s="12" t="s">
        <v>34</v>
      </c>
      <c r="P31" s="13" t="s">
        <v>63</v>
      </c>
      <c r="Q31" s="13"/>
      <c r="R31" s="12" t="s">
        <v>36</v>
      </c>
      <c r="S31" s="16">
        <v>1</v>
      </c>
      <c r="T31" s="20"/>
      <c r="U31" s="20"/>
      <c r="V31" s="20"/>
    </row>
    <row r="32" spans="1:22" ht="40.5" customHeight="1">
      <c r="A32" s="9">
        <f t="shared" si="1"/>
        <v>102</v>
      </c>
      <c r="B32" s="10" t="s">
        <v>26</v>
      </c>
      <c r="C32" s="11">
        <f t="shared" si="0"/>
        <v>6</v>
      </c>
      <c r="D32" s="12" t="s">
        <v>90</v>
      </c>
      <c r="E32" s="10" t="s">
        <v>39</v>
      </c>
      <c r="F32" s="11">
        <f>_xlfn.COUNTIFS(D$3:D32,D32,A$3:A32,A32)</f>
        <v>5</v>
      </c>
      <c r="G32" s="12" t="s">
        <v>78</v>
      </c>
      <c r="H32" s="10" t="s">
        <v>30</v>
      </c>
      <c r="I32" s="12">
        <v>2</v>
      </c>
      <c r="J32" s="12">
        <v>35</v>
      </c>
      <c r="K32" s="12" t="s">
        <v>32</v>
      </c>
      <c r="L32" s="12" t="s">
        <v>32</v>
      </c>
      <c r="M32" s="12" t="s">
        <v>32</v>
      </c>
      <c r="N32" s="12" t="s">
        <v>33</v>
      </c>
      <c r="O32" s="12" t="s">
        <v>34</v>
      </c>
      <c r="P32" s="13" t="s">
        <v>79</v>
      </c>
      <c r="Q32" s="13"/>
      <c r="R32" s="12" t="s">
        <v>36</v>
      </c>
      <c r="S32" s="16">
        <v>1</v>
      </c>
      <c r="T32" s="20"/>
      <c r="U32" s="20"/>
      <c r="V32" s="20"/>
    </row>
    <row r="33" spans="1:22" ht="51" customHeight="1">
      <c r="A33" s="9">
        <f t="shared" si="1"/>
        <v>102</v>
      </c>
      <c r="B33" s="10" t="s">
        <v>26</v>
      </c>
      <c r="C33" s="11">
        <f t="shared" si="0"/>
        <v>6</v>
      </c>
      <c r="D33" s="12" t="s">
        <v>90</v>
      </c>
      <c r="E33" s="10" t="s">
        <v>39</v>
      </c>
      <c r="F33" s="11">
        <f>_xlfn.COUNTIFS(D$3:D33,D33,A$3:A33,A33)</f>
        <v>6</v>
      </c>
      <c r="G33" s="12" t="s">
        <v>96</v>
      </c>
      <c r="H33" s="10" t="s">
        <v>30</v>
      </c>
      <c r="I33" s="12">
        <v>1</v>
      </c>
      <c r="J33" s="12">
        <v>35</v>
      </c>
      <c r="K33" s="12" t="s">
        <v>32</v>
      </c>
      <c r="L33" s="12" t="s">
        <v>32</v>
      </c>
      <c r="M33" s="12" t="s">
        <v>32</v>
      </c>
      <c r="N33" s="12" t="s">
        <v>33</v>
      </c>
      <c r="O33" s="12" t="s">
        <v>34</v>
      </c>
      <c r="P33" s="14" t="s">
        <v>67</v>
      </c>
      <c r="Q33" s="13"/>
      <c r="R33" s="12" t="s">
        <v>36</v>
      </c>
      <c r="S33" s="16">
        <v>1</v>
      </c>
      <c r="T33" s="20"/>
      <c r="U33" s="20"/>
      <c r="V33" s="20"/>
    </row>
    <row r="34" spans="1:22" ht="69.75" customHeight="1">
      <c r="A34" s="9">
        <f t="shared" si="1"/>
        <v>102</v>
      </c>
      <c r="B34" s="10" t="s">
        <v>26</v>
      </c>
      <c r="C34" s="11">
        <f t="shared" si="0"/>
        <v>6</v>
      </c>
      <c r="D34" s="12" t="s">
        <v>90</v>
      </c>
      <c r="E34" s="10" t="s">
        <v>39</v>
      </c>
      <c r="F34" s="11">
        <f>_xlfn.COUNTIFS(D$3:D34,D34,A$3:A34,A34)</f>
        <v>7</v>
      </c>
      <c r="G34" s="12" t="s">
        <v>97</v>
      </c>
      <c r="H34" s="10" t="s">
        <v>30</v>
      </c>
      <c r="I34" s="12">
        <v>1</v>
      </c>
      <c r="J34" s="12">
        <v>35</v>
      </c>
      <c r="K34" s="12" t="s">
        <v>32</v>
      </c>
      <c r="L34" s="12" t="s">
        <v>32</v>
      </c>
      <c r="M34" s="12" t="s">
        <v>32</v>
      </c>
      <c r="N34" s="12" t="s">
        <v>33</v>
      </c>
      <c r="O34" s="12" t="s">
        <v>34</v>
      </c>
      <c r="P34" s="14" t="s">
        <v>98</v>
      </c>
      <c r="Q34" s="13"/>
      <c r="R34" s="22" t="s">
        <v>36</v>
      </c>
      <c r="S34" s="18">
        <v>1</v>
      </c>
      <c r="T34" s="20"/>
      <c r="U34" s="20"/>
      <c r="V34" s="20"/>
    </row>
    <row r="35" spans="1:22" ht="69.75" customHeight="1">
      <c r="A35" s="9">
        <f>IF(B35=B33,A33,A33+1)</f>
        <v>102</v>
      </c>
      <c r="B35" s="10" t="s">
        <v>26</v>
      </c>
      <c r="C35" s="11">
        <f>IF(A35=A33,(IF(D35=D33,C33,C33+1)),1)</f>
        <v>6</v>
      </c>
      <c r="D35" s="12" t="s">
        <v>90</v>
      </c>
      <c r="E35" s="10" t="s">
        <v>39</v>
      </c>
      <c r="F35" s="11">
        <f>_xlfn.COUNTIFS(D$3:D35,D35,A$3:A35,A35)</f>
        <v>8</v>
      </c>
      <c r="G35" s="12" t="s">
        <v>99</v>
      </c>
      <c r="H35" s="10" t="s">
        <v>30</v>
      </c>
      <c r="I35" s="12">
        <v>2</v>
      </c>
      <c r="J35" s="12">
        <v>35</v>
      </c>
      <c r="K35" s="12" t="s">
        <v>32</v>
      </c>
      <c r="L35" s="12" t="s">
        <v>32</v>
      </c>
      <c r="M35" s="12" t="s">
        <v>32</v>
      </c>
      <c r="N35" s="12" t="s">
        <v>33</v>
      </c>
      <c r="O35" s="12" t="s">
        <v>34</v>
      </c>
      <c r="P35" s="14" t="s">
        <v>98</v>
      </c>
      <c r="Q35" s="13"/>
      <c r="R35" s="12" t="s">
        <v>36</v>
      </c>
      <c r="S35" s="16">
        <v>1</v>
      </c>
      <c r="T35" s="20"/>
      <c r="U35" s="20"/>
      <c r="V35" s="20"/>
    </row>
    <row r="36" spans="1:22" ht="63.75" customHeight="1">
      <c r="A36" s="9">
        <f t="shared" si="1"/>
        <v>102</v>
      </c>
      <c r="B36" s="10" t="s">
        <v>26</v>
      </c>
      <c r="C36" s="11">
        <f t="shared" si="0"/>
        <v>6</v>
      </c>
      <c r="D36" s="12" t="s">
        <v>90</v>
      </c>
      <c r="E36" s="10" t="s">
        <v>39</v>
      </c>
      <c r="F36" s="11">
        <f>_xlfn.COUNTIFS(D$3:D36,D36,A$3:A36,A36)</f>
        <v>9</v>
      </c>
      <c r="G36" s="12" t="s">
        <v>87</v>
      </c>
      <c r="H36" s="10" t="s">
        <v>30</v>
      </c>
      <c r="I36" s="12">
        <v>1</v>
      </c>
      <c r="J36" s="12">
        <v>40</v>
      </c>
      <c r="K36" s="12" t="s">
        <v>32</v>
      </c>
      <c r="L36" s="12" t="s">
        <v>32</v>
      </c>
      <c r="M36" s="12" t="s">
        <v>32</v>
      </c>
      <c r="N36" s="12" t="s">
        <v>100</v>
      </c>
      <c r="O36" s="12" t="s">
        <v>32</v>
      </c>
      <c r="P36" s="12" t="s">
        <v>101</v>
      </c>
      <c r="Q36" s="13"/>
      <c r="R36" s="12" t="s">
        <v>36</v>
      </c>
      <c r="S36" s="16">
        <v>1</v>
      </c>
      <c r="T36" s="20"/>
      <c r="U36" s="20"/>
      <c r="V36" s="20"/>
    </row>
    <row r="37" spans="1:22" ht="76.5" customHeight="1">
      <c r="A37" s="9">
        <f t="shared" si="1"/>
        <v>102</v>
      </c>
      <c r="B37" s="10" t="s">
        <v>26</v>
      </c>
      <c r="C37" s="11">
        <f t="shared" si="0"/>
        <v>7</v>
      </c>
      <c r="D37" s="12" t="s">
        <v>102</v>
      </c>
      <c r="E37" s="10" t="s">
        <v>39</v>
      </c>
      <c r="F37" s="11">
        <f>_xlfn.COUNTIFS(D$3:D37,D37,A$3:A37,A37)</f>
        <v>1</v>
      </c>
      <c r="G37" s="12" t="s">
        <v>95</v>
      </c>
      <c r="H37" s="10" t="s">
        <v>30</v>
      </c>
      <c r="I37" s="12">
        <v>1</v>
      </c>
      <c r="J37" s="12">
        <v>35</v>
      </c>
      <c r="K37" s="12" t="s">
        <v>32</v>
      </c>
      <c r="L37" s="12" t="s">
        <v>32</v>
      </c>
      <c r="M37" s="12" t="s">
        <v>32</v>
      </c>
      <c r="N37" s="12" t="s">
        <v>33</v>
      </c>
      <c r="O37" s="12" t="s">
        <v>34</v>
      </c>
      <c r="P37" s="13" t="s">
        <v>63</v>
      </c>
      <c r="Q37" s="13" t="s">
        <v>103</v>
      </c>
      <c r="R37" s="12" t="s">
        <v>36</v>
      </c>
      <c r="S37" s="16">
        <v>1</v>
      </c>
      <c r="T37" s="20"/>
      <c r="U37" s="20"/>
      <c r="V37" s="20"/>
    </row>
    <row r="38" spans="1:22" ht="112.5" customHeight="1">
      <c r="A38" s="9">
        <f t="shared" si="1"/>
        <v>102</v>
      </c>
      <c r="B38" s="10" t="s">
        <v>26</v>
      </c>
      <c r="C38" s="11">
        <f t="shared" si="0"/>
        <v>8</v>
      </c>
      <c r="D38" s="12" t="s">
        <v>104</v>
      </c>
      <c r="E38" s="10" t="s">
        <v>39</v>
      </c>
      <c r="F38" s="11">
        <f>_xlfn.COUNTIFS(D$3:D38,D38,A$3:A38,A38)</f>
        <v>1</v>
      </c>
      <c r="G38" s="12" t="s">
        <v>87</v>
      </c>
      <c r="H38" s="10" t="s">
        <v>30</v>
      </c>
      <c r="I38" s="12">
        <v>4</v>
      </c>
      <c r="J38" s="12">
        <v>35</v>
      </c>
      <c r="K38" s="12" t="s">
        <v>32</v>
      </c>
      <c r="L38" s="12" t="s">
        <v>32</v>
      </c>
      <c r="M38" s="12" t="s">
        <v>32</v>
      </c>
      <c r="N38" s="12" t="s">
        <v>33</v>
      </c>
      <c r="O38" s="12" t="s">
        <v>34</v>
      </c>
      <c r="P38" s="12" t="s">
        <v>88</v>
      </c>
      <c r="Q38" s="17"/>
      <c r="R38" s="12" t="s">
        <v>36</v>
      </c>
      <c r="S38" s="16">
        <v>1</v>
      </c>
      <c r="T38" s="17"/>
      <c r="U38" s="17"/>
      <c r="V38" s="12" t="s">
        <v>105</v>
      </c>
    </row>
    <row r="39" spans="1:22" ht="93.75" customHeight="1">
      <c r="A39" s="9">
        <f t="shared" si="1"/>
        <v>102</v>
      </c>
      <c r="B39" s="10" t="s">
        <v>26</v>
      </c>
      <c r="C39" s="11">
        <f t="shared" si="0"/>
        <v>9</v>
      </c>
      <c r="D39" s="12" t="s">
        <v>106</v>
      </c>
      <c r="E39" s="10" t="s">
        <v>39</v>
      </c>
      <c r="F39" s="11">
        <f>_xlfn.COUNTIFS(D$3:D39,D39,A$3:A39,A39)</f>
        <v>1</v>
      </c>
      <c r="G39" s="12" t="s">
        <v>107</v>
      </c>
      <c r="H39" s="12" t="s">
        <v>30</v>
      </c>
      <c r="I39" s="12">
        <v>6</v>
      </c>
      <c r="J39" s="12">
        <v>35</v>
      </c>
      <c r="K39" s="12" t="s">
        <v>32</v>
      </c>
      <c r="L39" s="12" t="s">
        <v>32</v>
      </c>
      <c r="M39" s="12" t="s">
        <v>32</v>
      </c>
      <c r="N39" s="12" t="s">
        <v>33</v>
      </c>
      <c r="O39" s="12" t="s">
        <v>34</v>
      </c>
      <c r="P39" s="12" t="s">
        <v>108</v>
      </c>
      <c r="Q39" s="12"/>
      <c r="R39" s="12" t="s">
        <v>36</v>
      </c>
      <c r="S39" s="16">
        <v>1</v>
      </c>
      <c r="T39" s="12"/>
      <c r="U39" s="12"/>
      <c r="V39" s="12" t="s">
        <v>109</v>
      </c>
    </row>
  </sheetData>
  <sheetProtection password="E977" sheet="1" objects="1"/>
  <mergeCells count="15">
    <mergeCell ref="A1:V1"/>
    <mergeCell ref="A2:V2"/>
    <mergeCell ref="J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V3:V4"/>
  </mergeCells>
  <printOptions/>
  <pageMargins left="0.16111111111111112" right="0.16111111111111112" top="0.60625" bottom="0.60625" header="0.5" footer="0.5"/>
  <pageSetup horizontalDpi="600" verticalDpi="600" orientation="landscape" paperSize="9"/>
  <ignoredErrors>
    <ignoredError sqref="A15:C15 A31:C31 A35:C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NJ</cp:lastModifiedBy>
  <cp:lastPrinted>2022-07-12T07:54:37Z</cp:lastPrinted>
  <dcterms:created xsi:type="dcterms:W3CDTF">2020-05-11T01:30:00Z</dcterms:created>
  <dcterms:modified xsi:type="dcterms:W3CDTF">2022-07-31T12:57:27Z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4B8AC54EA9C845279D0A496CFC2A8F98</vt:lpwstr>
  </property>
</Properties>
</file>