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政府系统" sheetId="1" r:id="rId1"/>
  </sheets>
  <definedNames>
    <definedName name="_xlfn.COUNTIFS" hidden="1">#NAME?</definedName>
    <definedName name="_xlnm.Print_Titles" localSheetId="0">'政府系统'!$3:$4</definedName>
  </definedNames>
  <calcPr fullCalcOnLoad="1"/>
</workbook>
</file>

<file path=xl/sharedStrings.xml><?xml version="1.0" encoding="utf-8"?>
<sst xmlns="http://schemas.openxmlformats.org/spreadsheetml/2006/main" count="348" uniqueCount="128">
  <si>
    <t>04-2022年泉州市洛江区事业单位公开招聘编制内工作人员岗位信息表</t>
  </si>
  <si>
    <t>特别说明：
1.所有岗位的聘用人员在本区的最低服务年限五年；
2.序号058-061的招聘单位联系人及电话：吴女士0595-22635580；序号062-080的招聘单位联系人及电话：谭女士0595-22633825。</t>
  </si>
  <si>
    <t>主管代码</t>
  </si>
  <si>
    <t>主管
部门</t>
  </si>
  <si>
    <t>单位代码</t>
  </si>
  <si>
    <t>单位
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</si>
  <si>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</si>
  <si>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</si>
  <si>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</si>
  <si>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</si>
  <si>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</si>
  <si>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</si>
  <si>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</si>
  <si>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</si>
  <si>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</si>
  <si>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</si>
  <si>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</si>
  <si>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</si>
  <si>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</si>
  <si>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</si>
  <si>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</si>
  <si>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</si>
  <si>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</si>
  <si>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</si>
  <si>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</si>
  <si>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</si>
  <si>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中共泉州市洛江区纪律检查委员会 泉州市洛江区监察委员会</t>
  </si>
  <si>
    <t>泉州市洛江区党风廉政教育中心</t>
  </si>
  <si>
    <t>财政核拨</t>
  </si>
  <si>
    <t>专技（文字综合）</t>
  </si>
  <si>
    <t>12级</t>
  </si>
  <si>
    <t>男</t>
  </si>
  <si>
    <t>不限</t>
  </si>
  <si>
    <t>本科及以上</t>
  </si>
  <si>
    <t>学士及以上</t>
  </si>
  <si>
    <t>中国语言文学类、法学类</t>
  </si>
  <si>
    <t>中共党员</t>
  </si>
  <si>
    <t>综合基础知识</t>
  </si>
  <si>
    <t>女</t>
  </si>
  <si>
    <t>中共泉州市洛江区委办公室</t>
  </si>
  <si>
    <t>泉州市洛江区委办公室信息研究中心</t>
  </si>
  <si>
    <t>专技（办公室综合）</t>
  </si>
  <si>
    <t>中国语言文学类、法学类、政治学类</t>
  </si>
  <si>
    <t>需三班轮岗值班</t>
  </si>
  <si>
    <t>中共泉州市洛江区委宣传部（归口）</t>
  </si>
  <si>
    <t>泉州市洛江区融媒体中心</t>
  </si>
  <si>
    <t>中国语言文学类、新闻传播学类、艺术设计类</t>
  </si>
  <si>
    <t>中共泉州市洛江区委区直机关工作委员会</t>
  </si>
  <si>
    <t>泉州市洛江区直机关党员活动中心</t>
  </si>
  <si>
    <t>专技（党员管理）</t>
  </si>
  <si>
    <t>中国语言文学类、公共管理类</t>
  </si>
  <si>
    <t>泉州市洛江区住房和城乡建设局</t>
  </si>
  <si>
    <t>泉州市洛江区建设工程质量安全监督站</t>
  </si>
  <si>
    <t>专技（工程质量安全监督）</t>
  </si>
  <si>
    <t>土建类、测绘类</t>
  </si>
  <si>
    <t>泉州市洛江区财政局</t>
  </si>
  <si>
    <t>泉州市洛江区财政投资评审中心</t>
  </si>
  <si>
    <t>专技（工程造价）</t>
  </si>
  <si>
    <t>会计与审计类、土建类</t>
  </si>
  <si>
    <t>泉州市洛江区行政服务中心管理委员会</t>
  </si>
  <si>
    <t>泉州市洛江区行政服务保障中心</t>
  </si>
  <si>
    <t>专技（工建审批）</t>
  </si>
  <si>
    <t>计算机软件技术类、土建类</t>
  </si>
  <si>
    <t>泉州市洛江区应急管理局</t>
  </si>
  <si>
    <t>泉州市洛江区安全生产应急救援中心</t>
  </si>
  <si>
    <t>专技（化工）</t>
  </si>
  <si>
    <t>化工与制药类、环境安全技术类</t>
  </si>
  <si>
    <t>泉州市洛江区自然资源局</t>
  </si>
  <si>
    <t>泉州市洛江区马甲镇林业工作站</t>
  </si>
  <si>
    <t>专技（林业）</t>
  </si>
  <si>
    <t>森林资源类、测绘类</t>
  </si>
  <si>
    <t>泉州市洛江区卫生健康局</t>
  </si>
  <si>
    <t>泉州市洛江区妇幼保健院</t>
  </si>
  <si>
    <t>专技（财务）</t>
  </si>
  <si>
    <t>会计与审计类、财政金融类</t>
  </si>
  <si>
    <t>泉州市洛江区疾病预防控制中心</t>
  </si>
  <si>
    <r>
      <t>专技</t>
    </r>
    <r>
      <rPr>
        <sz val="10"/>
        <color indexed="8"/>
        <rFont val="宋体"/>
        <family val="0"/>
      </rPr>
      <t>（检验股技师）</t>
    </r>
  </si>
  <si>
    <t>医学检验、卫生检验、卫生检验与检疫、卫生检验学、临床检验诊断学、医学检验技术、生物科学类、化学类</t>
  </si>
  <si>
    <r>
      <t>专技</t>
    </r>
    <r>
      <rPr>
        <sz val="10"/>
        <color indexed="8"/>
        <rFont val="宋体"/>
        <family val="0"/>
      </rPr>
      <t>（疾控股医师）</t>
    </r>
  </si>
  <si>
    <t>公共卫生与预防医学类</t>
  </si>
  <si>
    <t>医学基础知识</t>
  </si>
  <si>
    <t>泉州市洛江区人力资源和社会保障局</t>
  </si>
  <si>
    <t>泉州市洛江区劳动人事争议仲裁院</t>
  </si>
  <si>
    <t>专技（劳动仲裁）</t>
  </si>
  <si>
    <t>法学类、公共管理类</t>
  </si>
  <si>
    <t>泉州市洛江区发展和改革局</t>
  </si>
  <si>
    <t>泉州市洛江区政府信息中心</t>
  </si>
  <si>
    <t>专技（项目综合）</t>
  </si>
  <si>
    <t>电气自动化类、机械类</t>
  </si>
  <si>
    <t>泉州市洛江区人民政府信访局</t>
  </si>
  <si>
    <t>泉州市洛江区信访接待中心</t>
  </si>
  <si>
    <t>专技（综合）</t>
  </si>
  <si>
    <t>泉州市洛江区人民政府办公室</t>
  </si>
  <si>
    <t>泉州市洛江区人民政府机关后勤服务中心</t>
  </si>
  <si>
    <t>专技（后勤保障）</t>
  </si>
  <si>
    <t>公共管理类、经济贸易类</t>
  </si>
  <si>
    <t>泉州市洛江区司法局</t>
  </si>
  <si>
    <t>泉州市洛江区依法治区协调中心</t>
  </si>
  <si>
    <t>专技（法律工作）</t>
  </si>
  <si>
    <t>法学类、中国语言文学类</t>
  </si>
  <si>
    <t>泉州市洛江区城市管理局</t>
  </si>
  <si>
    <r>
      <t>泉州市洛江区城市管理综合</t>
    </r>
    <r>
      <rPr>
        <sz val="10"/>
        <color indexed="8"/>
        <rFont val="宋体"/>
        <family val="0"/>
      </rPr>
      <t>考评中心</t>
    </r>
  </si>
  <si>
    <t>土建类、法学类</t>
  </si>
  <si>
    <t>泉州市洛江区工业和信息化局</t>
  </si>
  <si>
    <t>泉州市洛江区工业企业服务中心</t>
  </si>
  <si>
    <t>专技（服务企业）</t>
  </si>
  <si>
    <t>机械类、材料类</t>
  </si>
  <si>
    <t>泉州市洛江区农业农村和水务局</t>
  </si>
  <si>
    <t>泉州市洛江区农产品质量安全监督管理站</t>
  </si>
  <si>
    <t>专技（农艺）</t>
  </si>
  <si>
    <t>植物生产类、动物生产类</t>
  </si>
  <si>
    <t>泉州市洛江区双阳街道办事处</t>
  </si>
  <si>
    <t>泉州市洛江区双阳街道综合便民服务中心</t>
  </si>
  <si>
    <t>会计与审计类、法学类</t>
  </si>
  <si>
    <t>泉州市洛江区河市镇人民政府</t>
  </si>
  <si>
    <t>泉州市洛江区河市镇综合便民服务中心</t>
  </si>
  <si>
    <t>专技（卫计）</t>
  </si>
  <si>
    <t>公共卫生与预防医学类、卫生管理类</t>
  </si>
  <si>
    <t>泉州市洛江区马甲镇人民政府</t>
  </si>
  <si>
    <t>泉州市洛江区马甲镇综合执法队</t>
  </si>
  <si>
    <t>泉州市洛江区罗溪镇人民政府</t>
  </si>
  <si>
    <t>泉州市洛江区罗溪镇综合执法队</t>
  </si>
  <si>
    <t>管理（执法）</t>
  </si>
  <si>
    <t>9级</t>
  </si>
  <si>
    <t>社会学类、法学类</t>
  </si>
  <si>
    <t>泉州市洛江区虹山乡人民政府</t>
  </si>
  <si>
    <t>泉州市洛江区虹山乡综合执法队</t>
  </si>
  <si>
    <r>
      <t>会计与审计类、</t>
    </r>
    <r>
      <rPr>
        <sz val="10"/>
        <color indexed="8"/>
        <rFont val="宋体"/>
        <family val="0"/>
      </rPr>
      <t>工商管理类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</si>
</sst>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.375" style="0" customWidth="1"/>
    <col min="2" max="2" width="12.25390625" style="0" customWidth="1"/>
    <col min="3" max="3" width="3.875" style="0" customWidth="1"/>
    <col min="4" max="4" width="11.875" style="0" customWidth="1"/>
    <col min="5" max="5" width="5.375" style="0" customWidth="1"/>
    <col min="6" max="6" width="3.50390625" style="0" customWidth="1"/>
    <col min="7" max="7" width="9.00390625" style="0" customWidth="1"/>
    <col min="8" max="8" width="4.75390625" style="0" customWidth="1"/>
    <col min="9" max="9" width="3.50390625" style="0" customWidth="1"/>
    <col min="10" max="10" width="5.00390625" style="0" customWidth="1"/>
    <col min="11" max="12" width="3.50390625" style="0" customWidth="1"/>
    <col min="13" max="13" width="4.75390625" style="0" customWidth="1"/>
    <col min="14" max="14" width="6.25390625" style="0" customWidth="1"/>
    <col min="15" max="15" width="6.50390625" style="0" customWidth="1"/>
    <col min="16" max="16" width="12.375" style="0" customWidth="1"/>
    <col min="17" max="17" width="9.125" style="0" customWidth="1"/>
    <col min="18" max="18" width="5.75390625" style="0" customWidth="1"/>
    <col min="19" max="20" width="5.25390625" style="0" customWidth="1"/>
    <col min="21" max="21" width="5.50390625" style="0" customWidth="1"/>
    <col min="22" max="22" width="9.75390625" style="0" customWidth="1"/>
  </cols>
  <sheetData>
    <row r="1" spans="1:22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5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24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2" t="s">
        <v>11</v>
      </c>
      <c r="K3" s="22"/>
      <c r="L3" s="22"/>
      <c r="M3" s="22"/>
      <c r="N3" s="22"/>
      <c r="O3" s="22"/>
      <c r="P3" s="22"/>
      <c r="Q3" s="24"/>
      <c r="R3" s="10" t="s">
        <v>12</v>
      </c>
      <c r="S3" s="10" t="s">
        <v>13</v>
      </c>
      <c r="T3" s="10"/>
      <c r="U3" s="10"/>
      <c r="V3" s="11" t="s">
        <v>14</v>
      </c>
    </row>
    <row r="4" spans="1:22" ht="54" customHeight="1">
      <c r="A4" s="12"/>
      <c r="B4" s="12"/>
      <c r="C4" s="13"/>
      <c r="D4" s="13"/>
      <c r="E4" s="12"/>
      <c r="F4" s="13"/>
      <c r="G4" s="10"/>
      <c r="H4" s="10"/>
      <c r="I4" s="10"/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/>
      <c r="S4" s="10" t="s">
        <v>23</v>
      </c>
      <c r="T4" s="10" t="s">
        <v>24</v>
      </c>
      <c r="U4" s="10" t="s">
        <v>25</v>
      </c>
      <c r="V4" s="13"/>
    </row>
    <row r="5" spans="1:22" s="1" customFormat="1" ht="60" customHeight="1">
      <c r="A5" s="14">
        <v>58</v>
      </c>
      <c r="B5" s="15" t="s">
        <v>26</v>
      </c>
      <c r="C5" s="16">
        <v>1</v>
      </c>
      <c r="D5" s="17" t="s">
        <v>27</v>
      </c>
      <c r="E5" s="18" t="s">
        <v>28</v>
      </c>
      <c r="F5" s="16">
        <f>_xlfn.COUNTIFS(D$3:D5,D5,A$3:A5,A5)</f>
        <v>1</v>
      </c>
      <c r="G5" s="19" t="s">
        <v>29</v>
      </c>
      <c r="H5" s="19" t="s">
        <v>30</v>
      </c>
      <c r="I5" s="19">
        <v>1</v>
      </c>
      <c r="J5" s="19">
        <v>35</v>
      </c>
      <c r="K5" s="23" t="s">
        <v>31</v>
      </c>
      <c r="L5" s="19" t="s">
        <v>32</v>
      </c>
      <c r="M5" s="19" t="s">
        <v>32</v>
      </c>
      <c r="N5" s="19" t="s">
        <v>33</v>
      </c>
      <c r="O5" s="20" t="s">
        <v>34</v>
      </c>
      <c r="P5" s="19" t="s">
        <v>35</v>
      </c>
      <c r="Q5" s="19" t="s">
        <v>36</v>
      </c>
      <c r="R5" s="20" t="s">
        <v>37</v>
      </c>
      <c r="S5" s="25">
        <v>1</v>
      </c>
      <c r="T5" s="19"/>
      <c r="U5" s="26"/>
      <c r="V5" s="20"/>
    </row>
    <row r="6" spans="1:22" s="2" customFormat="1" ht="60" customHeight="1">
      <c r="A6" s="14">
        <f>IF(B6=B5,A5,A5+1)</f>
        <v>58</v>
      </c>
      <c r="B6" s="20" t="s">
        <v>26</v>
      </c>
      <c r="C6" s="21">
        <v>1</v>
      </c>
      <c r="D6" s="17" t="s">
        <v>27</v>
      </c>
      <c r="E6" s="18" t="s">
        <v>28</v>
      </c>
      <c r="F6" s="16">
        <v>2</v>
      </c>
      <c r="G6" s="19" t="s">
        <v>29</v>
      </c>
      <c r="H6" s="19" t="s">
        <v>30</v>
      </c>
      <c r="I6" s="19">
        <v>1</v>
      </c>
      <c r="J6" s="19">
        <v>35</v>
      </c>
      <c r="K6" s="23" t="s">
        <v>38</v>
      </c>
      <c r="L6" s="19" t="s">
        <v>32</v>
      </c>
      <c r="M6" s="19" t="s">
        <v>32</v>
      </c>
      <c r="N6" s="19" t="s">
        <v>33</v>
      </c>
      <c r="O6" s="20" t="s">
        <v>34</v>
      </c>
      <c r="P6" s="19" t="s">
        <v>35</v>
      </c>
      <c r="Q6" s="19" t="s">
        <v>36</v>
      </c>
      <c r="R6" s="20" t="s">
        <v>37</v>
      </c>
      <c r="S6" s="25">
        <v>1</v>
      </c>
      <c r="T6" s="19"/>
      <c r="U6" s="26"/>
      <c r="V6" s="20"/>
    </row>
    <row r="7" spans="1:22" s="2" customFormat="1" ht="45.75" customHeight="1">
      <c r="A7" s="14">
        <f aca="true" t="shared" si="0" ref="A7:A15">IF(B7=B6,A6,A6+1)</f>
        <v>59</v>
      </c>
      <c r="B7" s="20" t="s">
        <v>39</v>
      </c>
      <c r="C7" s="16">
        <f aca="true" t="shared" si="1" ref="C6:C11">IF(A7=A6,(IF(D7=D6,C6,C6+1)),1)</f>
        <v>1</v>
      </c>
      <c r="D7" s="20" t="s">
        <v>40</v>
      </c>
      <c r="E7" s="18" t="s">
        <v>28</v>
      </c>
      <c r="F7" s="16">
        <f>_xlfn.COUNTIFS(D$3:D7,D7,A$3:A7,A7)</f>
        <v>1</v>
      </c>
      <c r="G7" s="19" t="s">
        <v>41</v>
      </c>
      <c r="H7" s="19" t="s">
        <v>30</v>
      </c>
      <c r="I7" s="19">
        <v>1</v>
      </c>
      <c r="J7" s="19">
        <v>35</v>
      </c>
      <c r="K7" s="19" t="s">
        <v>32</v>
      </c>
      <c r="L7" s="19" t="s">
        <v>32</v>
      </c>
      <c r="M7" s="19" t="s">
        <v>32</v>
      </c>
      <c r="N7" s="19" t="s">
        <v>33</v>
      </c>
      <c r="O7" s="20" t="s">
        <v>34</v>
      </c>
      <c r="P7" s="19" t="s">
        <v>42</v>
      </c>
      <c r="Q7" s="19" t="s">
        <v>36</v>
      </c>
      <c r="R7" s="20" t="s">
        <v>37</v>
      </c>
      <c r="S7" s="25">
        <v>1</v>
      </c>
      <c r="T7" s="19"/>
      <c r="U7" s="26"/>
      <c r="V7" s="18" t="s">
        <v>43</v>
      </c>
    </row>
    <row r="8" spans="1:22" s="2" customFormat="1" ht="48.75" customHeight="1">
      <c r="A8" s="14">
        <f t="shared" si="0"/>
        <v>60</v>
      </c>
      <c r="B8" s="20" t="s">
        <v>44</v>
      </c>
      <c r="C8" s="16">
        <f t="shared" si="1"/>
        <v>1</v>
      </c>
      <c r="D8" s="20" t="s">
        <v>45</v>
      </c>
      <c r="E8" s="18" t="s">
        <v>28</v>
      </c>
      <c r="F8" s="16">
        <f>_xlfn.COUNTIFS(D$3:D8,D8,A$3:A8,A8)</f>
        <v>1</v>
      </c>
      <c r="G8" s="19" t="s">
        <v>29</v>
      </c>
      <c r="H8" s="19" t="s">
        <v>30</v>
      </c>
      <c r="I8" s="19">
        <v>1</v>
      </c>
      <c r="J8" s="19">
        <v>35</v>
      </c>
      <c r="K8" s="19" t="s">
        <v>32</v>
      </c>
      <c r="L8" s="19" t="s">
        <v>32</v>
      </c>
      <c r="M8" s="19" t="s">
        <v>32</v>
      </c>
      <c r="N8" s="19" t="s">
        <v>33</v>
      </c>
      <c r="O8" s="20" t="s">
        <v>34</v>
      </c>
      <c r="P8" s="19" t="s">
        <v>46</v>
      </c>
      <c r="Q8" s="19" t="s">
        <v>36</v>
      </c>
      <c r="R8" s="20" t="s">
        <v>37</v>
      </c>
      <c r="S8" s="25">
        <v>1</v>
      </c>
      <c r="T8" s="19"/>
      <c r="U8" s="26"/>
      <c r="V8" s="26"/>
    </row>
    <row r="9" spans="1:22" s="3" customFormat="1" ht="48" customHeight="1">
      <c r="A9" s="14">
        <f t="shared" si="0"/>
        <v>61</v>
      </c>
      <c r="B9" s="20" t="s">
        <v>47</v>
      </c>
      <c r="C9" s="16">
        <f t="shared" si="1"/>
        <v>1</v>
      </c>
      <c r="D9" s="20" t="s">
        <v>48</v>
      </c>
      <c r="E9" s="18" t="s">
        <v>28</v>
      </c>
      <c r="F9" s="16">
        <f>_xlfn.COUNTIFS(D$3:D9,D9,A$3:A9,A9)</f>
        <v>1</v>
      </c>
      <c r="G9" s="19" t="s">
        <v>49</v>
      </c>
      <c r="H9" s="19" t="s">
        <v>30</v>
      </c>
      <c r="I9" s="19">
        <v>1</v>
      </c>
      <c r="J9" s="19">
        <v>35</v>
      </c>
      <c r="K9" s="19" t="s">
        <v>32</v>
      </c>
      <c r="L9" s="19" t="s">
        <v>32</v>
      </c>
      <c r="M9" s="19" t="s">
        <v>32</v>
      </c>
      <c r="N9" s="19" t="s">
        <v>33</v>
      </c>
      <c r="O9" s="20" t="s">
        <v>34</v>
      </c>
      <c r="P9" s="19" t="s">
        <v>50</v>
      </c>
      <c r="Q9" s="19" t="s">
        <v>36</v>
      </c>
      <c r="R9" s="20" t="s">
        <v>37</v>
      </c>
      <c r="S9" s="25">
        <v>1</v>
      </c>
      <c r="T9" s="19"/>
      <c r="U9" s="26"/>
      <c r="V9" s="26"/>
    </row>
    <row r="10" spans="1:22" s="3" customFormat="1" ht="45" customHeight="1">
      <c r="A10" s="14">
        <f t="shared" si="0"/>
        <v>62</v>
      </c>
      <c r="B10" s="18" t="s">
        <v>51</v>
      </c>
      <c r="C10" s="16">
        <f t="shared" si="1"/>
        <v>1</v>
      </c>
      <c r="D10" s="18" t="s">
        <v>52</v>
      </c>
      <c r="E10" s="18" t="s">
        <v>28</v>
      </c>
      <c r="F10" s="16">
        <f>_xlfn.COUNTIFS(D$3:D10,D10,A$3:A10,A10)</f>
        <v>1</v>
      </c>
      <c r="G10" s="18" t="s">
        <v>53</v>
      </c>
      <c r="H10" s="18" t="s">
        <v>30</v>
      </c>
      <c r="I10" s="18">
        <v>1</v>
      </c>
      <c r="J10" s="18">
        <v>35</v>
      </c>
      <c r="K10" s="18" t="s">
        <v>32</v>
      </c>
      <c r="L10" s="18" t="s">
        <v>32</v>
      </c>
      <c r="M10" s="18" t="s">
        <v>32</v>
      </c>
      <c r="N10" s="18" t="s">
        <v>33</v>
      </c>
      <c r="O10" s="18" t="s">
        <v>34</v>
      </c>
      <c r="P10" s="18" t="s">
        <v>54</v>
      </c>
      <c r="Q10" s="18"/>
      <c r="R10" s="18" t="s">
        <v>37</v>
      </c>
      <c r="S10" s="27">
        <v>1</v>
      </c>
      <c r="T10" s="18"/>
      <c r="U10" s="18"/>
      <c r="V10" s="18"/>
    </row>
    <row r="11" spans="1:22" s="2" customFormat="1" ht="42.75" customHeight="1">
      <c r="A11" s="14">
        <f t="shared" si="0"/>
        <v>63</v>
      </c>
      <c r="B11" s="18" t="s">
        <v>55</v>
      </c>
      <c r="C11" s="16">
        <f t="shared" si="1"/>
        <v>1</v>
      </c>
      <c r="D11" s="18" t="s">
        <v>56</v>
      </c>
      <c r="E11" s="18" t="s">
        <v>28</v>
      </c>
      <c r="F11" s="16">
        <f>_xlfn.COUNTIFS(D$3:D11,D11,A$3:A11,A11)</f>
        <v>1</v>
      </c>
      <c r="G11" s="18" t="s">
        <v>57</v>
      </c>
      <c r="H11" s="18" t="s">
        <v>30</v>
      </c>
      <c r="I11" s="18">
        <v>1</v>
      </c>
      <c r="J11" s="18">
        <v>35</v>
      </c>
      <c r="K11" s="18" t="s">
        <v>32</v>
      </c>
      <c r="L11" s="18" t="s">
        <v>32</v>
      </c>
      <c r="M11" s="18" t="s">
        <v>32</v>
      </c>
      <c r="N11" s="18" t="s">
        <v>33</v>
      </c>
      <c r="O11" s="18" t="s">
        <v>34</v>
      </c>
      <c r="P11" s="18" t="s">
        <v>58</v>
      </c>
      <c r="Q11" s="18"/>
      <c r="R11" s="18" t="s">
        <v>37</v>
      </c>
      <c r="S11" s="27">
        <v>1</v>
      </c>
      <c r="T11" s="18"/>
      <c r="U11" s="18"/>
      <c r="V11" s="18"/>
    </row>
    <row r="12" spans="1:22" s="4" customFormat="1" ht="43.5" customHeight="1">
      <c r="A12" s="14">
        <f t="shared" si="0"/>
        <v>64</v>
      </c>
      <c r="B12" s="18" t="s">
        <v>59</v>
      </c>
      <c r="C12" s="16">
        <f>IF(A12=A19,(IF(D12=D19,C19,C19+1)),1)</f>
        <v>1</v>
      </c>
      <c r="D12" s="18" t="s">
        <v>60</v>
      </c>
      <c r="E12" s="18" t="s">
        <v>28</v>
      </c>
      <c r="F12" s="16">
        <f>_xlfn.COUNTIFS(D$3:D19,D12,A$3:A19,A12)</f>
        <v>1</v>
      </c>
      <c r="G12" s="18" t="s">
        <v>61</v>
      </c>
      <c r="H12" s="18" t="s">
        <v>30</v>
      </c>
      <c r="I12" s="18">
        <v>1</v>
      </c>
      <c r="J12" s="18">
        <v>35</v>
      </c>
      <c r="K12" s="18" t="s">
        <v>32</v>
      </c>
      <c r="L12" s="18" t="s">
        <v>32</v>
      </c>
      <c r="M12" s="18" t="s">
        <v>32</v>
      </c>
      <c r="N12" s="18" t="s">
        <v>33</v>
      </c>
      <c r="O12" s="18" t="s">
        <v>34</v>
      </c>
      <c r="P12" s="18" t="s">
        <v>62</v>
      </c>
      <c r="Q12" s="18"/>
      <c r="R12" s="18" t="s">
        <v>37</v>
      </c>
      <c r="S12" s="27">
        <v>1</v>
      </c>
      <c r="T12" s="18"/>
      <c r="U12" s="18"/>
      <c r="V12" s="18"/>
    </row>
    <row r="13" spans="1:22" s="4" customFormat="1" ht="46.5" customHeight="1">
      <c r="A13" s="14">
        <f t="shared" si="0"/>
        <v>65</v>
      </c>
      <c r="B13" s="18" t="s">
        <v>63</v>
      </c>
      <c r="C13" s="16">
        <f aca="true" t="shared" si="2" ref="C13:C19">IF(A13=A12,(IF(D13=D12,C12,C12+1)),1)</f>
        <v>1</v>
      </c>
      <c r="D13" s="18" t="s">
        <v>64</v>
      </c>
      <c r="E13" s="18" t="s">
        <v>28</v>
      </c>
      <c r="F13" s="16">
        <f>_xlfn.COUNTIFS(D$3:D19,D13,A$3:A19,A13)</f>
        <v>1</v>
      </c>
      <c r="G13" s="18" t="s">
        <v>65</v>
      </c>
      <c r="H13" s="18" t="s">
        <v>30</v>
      </c>
      <c r="I13" s="18">
        <v>1</v>
      </c>
      <c r="J13" s="18">
        <v>35</v>
      </c>
      <c r="K13" s="18" t="s">
        <v>32</v>
      </c>
      <c r="L13" s="18" t="s">
        <v>32</v>
      </c>
      <c r="M13" s="18" t="s">
        <v>32</v>
      </c>
      <c r="N13" s="18" t="s">
        <v>33</v>
      </c>
      <c r="O13" s="18" t="s">
        <v>34</v>
      </c>
      <c r="P13" s="18" t="s">
        <v>66</v>
      </c>
      <c r="Q13" s="18"/>
      <c r="R13" s="18" t="s">
        <v>37</v>
      </c>
      <c r="S13" s="27">
        <v>1</v>
      </c>
      <c r="T13" s="18"/>
      <c r="U13" s="18"/>
      <c r="V13" s="18" t="s">
        <v>43</v>
      </c>
    </row>
    <row r="14" spans="1:22" s="5" customFormat="1" ht="45.75" customHeight="1">
      <c r="A14" s="14">
        <f t="shared" si="0"/>
        <v>66</v>
      </c>
      <c r="B14" s="18" t="s">
        <v>67</v>
      </c>
      <c r="C14" s="16">
        <f>IF(A14=A11,(IF(D14=D11,C11,C11+1)),1)</f>
        <v>1</v>
      </c>
      <c r="D14" s="18" t="s">
        <v>68</v>
      </c>
      <c r="E14" s="18" t="s">
        <v>28</v>
      </c>
      <c r="F14" s="16">
        <f>_xlfn.COUNTIFS(D$3:D14,D14,A$3:A14,A14)</f>
        <v>1</v>
      </c>
      <c r="G14" s="18" t="s">
        <v>69</v>
      </c>
      <c r="H14" s="18" t="s">
        <v>30</v>
      </c>
      <c r="I14" s="18">
        <v>1</v>
      </c>
      <c r="J14" s="18">
        <v>35</v>
      </c>
      <c r="K14" s="18" t="s">
        <v>32</v>
      </c>
      <c r="L14" s="18" t="s">
        <v>32</v>
      </c>
      <c r="M14" s="18" t="s">
        <v>32</v>
      </c>
      <c r="N14" s="18" t="s">
        <v>33</v>
      </c>
      <c r="O14" s="18" t="s">
        <v>34</v>
      </c>
      <c r="P14" s="18" t="s">
        <v>70</v>
      </c>
      <c r="Q14" s="18"/>
      <c r="R14" s="18" t="s">
        <v>37</v>
      </c>
      <c r="S14" s="27">
        <v>1</v>
      </c>
      <c r="T14" s="18"/>
      <c r="U14" s="18"/>
      <c r="V14" s="18"/>
    </row>
    <row r="15" spans="1:22" s="6" customFormat="1" ht="37.5" customHeight="1">
      <c r="A15" s="14">
        <f t="shared" si="0"/>
        <v>67</v>
      </c>
      <c r="B15" s="18" t="s">
        <v>71</v>
      </c>
      <c r="C15" s="16">
        <f t="shared" si="2"/>
        <v>1</v>
      </c>
      <c r="D15" s="18" t="s">
        <v>72</v>
      </c>
      <c r="E15" s="18" t="s">
        <v>28</v>
      </c>
      <c r="F15" s="16">
        <f>_xlfn.COUNTIFS(D$3:D15,D15,A$3:A15,A15)</f>
        <v>1</v>
      </c>
      <c r="G15" s="18" t="s">
        <v>73</v>
      </c>
      <c r="H15" s="18" t="s">
        <v>30</v>
      </c>
      <c r="I15" s="18">
        <v>1</v>
      </c>
      <c r="J15" s="18">
        <v>35</v>
      </c>
      <c r="K15" s="18" t="s">
        <v>32</v>
      </c>
      <c r="L15" s="18" t="s">
        <v>32</v>
      </c>
      <c r="M15" s="18" t="s">
        <v>32</v>
      </c>
      <c r="N15" s="18" t="s">
        <v>33</v>
      </c>
      <c r="O15" s="18" t="s">
        <v>34</v>
      </c>
      <c r="P15" s="18" t="s">
        <v>74</v>
      </c>
      <c r="Q15" s="18"/>
      <c r="R15" s="18" t="s">
        <v>37</v>
      </c>
      <c r="S15" s="27">
        <v>1</v>
      </c>
      <c r="T15" s="18"/>
      <c r="U15" s="18"/>
      <c r="V15" s="18"/>
    </row>
    <row r="16" spans="1:22" s="6" customFormat="1" ht="99.75" customHeight="1">
      <c r="A16" s="14">
        <f aca="true" t="shared" si="3" ref="A16:A30">IF(B16=B15,A15,A15+1)</f>
        <v>67</v>
      </c>
      <c r="B16" s="18" t="s">
        <v>71</v>
      </c>
      <c r="C16" s="16">
        <f t="shared" si="2"/>
        <v>2</v>
      </c>
      <c r="D16" s="18" t="s">
        <v>75</v>
      </c>
      <c r="E16" s="18" t="s">
        <v>28</v>
      </c>
      <c r="F16" s="16">
        <f>_xlfn.COUNTIFS(D$3:D16,D16,A$3:A16,A16)</f>
        <v>1</v>
      </c>
      <c r="G16" s="18" t="s">
        <v>76</v>
      </c>
      <c r="H16" s="18" t="s">
        <v>30</v>
      </c>
      <c r="I16" s="18">
        <v>1</v>
      </c>
      <c r="J16" s="18">
        <v>35</v>
      </c>
      <c r="K16" s="18" t="s">
        <v>32</v>
      </c>
      <c r="L16" s="18" t="s">
        <v>32</v>
      </c>
      <c r="M16" s="18" t="s">
        <v>32</v>
      </c>
      <c r="N16" s="18" t="s">
        <v>33</v>
      </c>
      <c r="O16" s="18" t="s">
        <v>34</v>
      </c>
      <c r="P16" s="18" t="s">
        <v>77</v>
      </c>
      <c r="Q16" s="18"/>
      <c r="R16" s="18" t="s">
        <v>37</v>
      </c>
      <c r="S16" s="27">
        <v>1</v>
      </c>
      <c r="T16" s="18"/>
      <c r="U16" s="18"/>
      <c r="V16" s="18"/>
    </row>
    <row r="17" spans="1:22" s="6" customFormat="1" ht="48.75" customHeight="1">
      <c r="A17" s="14">
        <f t="shared" si="3"/>
        <v>67</v>
      </c>
      <c r="B17" s="18" t="s">
        <v>71</v>
      </c>
      <c r="C17" s="16">
        <f t="shared" si="2"/>
        <v>2</v>
      </c>
      <c r="D17" s="18" t="s">
        <v>75</v>
      </c>
      <c r="E17" s="18" t="s">
        <v>28</v>
      </c>
      <c r="F17" s="16">
        <f>_xlfn.COUNTIFS(D$3:D17,D17,A$3:A17,A17)</f>
        <v>2</v>
      </c>
      <c r="G17" s="18" t="s">
        <v>78</v>
      </c>
      <c r="H17" s="18" t="s">
        <v>30</v>
      </c>
      <c r="I17" s="18">
        <v>1</v>
      </c>
      <c r="J17" s="18">
        <v>35</v>
      </c>
      <c r="K17" s="18" t="s">
        <v>32</v>
      </c>
      <c r="L17" s="18" t="s">
        <v>32</v>
      </c>
      <c r="M17" s="18" t="s">
        <v>32</v>
      </c>
      <c r="N17" s="18" t="s">
        <v>33</v>
      </c>
      <c r="O17" s="18" t="s">
        <v>34</v>
      </c>
      <c r="P17" s="18" t="s">
        <v>79</v>
      </c>
      <c r="Q17" s="18"/>
      <c r="R17" s="18" t="s">
        <v>80</v>
      </c>
      <c r="S17" s="27">
        <v>1</v>
      </c>
      <c r="T17" s="18"/>
      <c r="U17" s="18"/>
      <c r="V17" s="18"/>
    </row>
    <row r="18" spans="1:22" s="6" customFormat="1" ht="48.75" customHeight="1">
      <c r="A18" s="14">
        <f t="shared" si="3"/>
        <v>68</v>
      </c>
      <c r="B18" s="18" t="s">
        <v>81</v>
      </c>
      <c r="C18" s="16">
        <f t="shared" si="2"/>
        <v>1</v>
      </c>
      <c r="D18" s="18" t="s">
        <v>82</v>
      </c>
      <c r="E18" s="18" t="s">
        <v>28</v>
      </c>
      <c r="F18" s="16">
        <f>_xlfn.COUNTIFS(D$3:D18,D18,A$3:A18,A18)</f>
        <v>1</v>
      </c>
      <c r="G18" s="18" t="s">
        <v>83</v>
      </c>
      <c r="H18" s="18" t="s">
        <v>30</v>
      </c>
      <c r="I18" s="18">
        <v>1</v>
      </c>
      <c r="J18" s="18">
        <v>35</v>
      </c>
      <c r="K18" s="18" t="s">
        <v>32</v>
      </c>
      <c r="L18" s="18" t="s">
        <v>32</v>
      </c>
      <c r="M18" s="18" t="s">
        <v>32</v>
      </c>
      <c r="N18" s="18" t="s">
        <v>33</v>
      </c>
      <c r="O18" s="18" t="s">
        <v>34</v>
      </c>
      <c r="P18" s="18" t="s">
        <v>84</v>
      </c>
      <c r="Q18" s="18"/>
      <c r="R18" s="18" t="s">
        <v>37</v>
      </c>
      <c r="S18" s="27">
        <v>1</v>
      </c>
      <c r="T18" s="18"/>
      <c r="U18" s="18"/>
      <c r="V18" s="18" t="s">
        <v>43</v>
      </c>
    </row>
    <row r="19" spans="1:22" s="6" customFormat="1" ht="39" customHeight="1">
      <c r="A19" s="14">
        <f t="shared" si="3"/>
        <v>69</v>
      </c>
      <c r="B19" s="18" t="s">
        <v>85</v>
      </c>
      <c r="C19" s="16">
        <f t="shared" si="2"/>
        <v>1</v>
      </c>
      <c r="D19" s="18" t="s">
        <v>86</v>
      </c>
      <c r="E19" s="18" t="s">
        <v>28</v>
      </c>
      <c r="F19" s="16">
        <f>_xlfn.COUNTIFS(D$3:D19,D19,A$3:A19,A19)</f>
        <v>1</v>
      </c>
      <c r="G19" s="18" t="s">
        <v>87</v>
      </c>
      <c r="H19" s="18" t="s">
        <v>30</v>
      </c>
      <c r="I19" s="18">
        <v>1</v>
      </c>
      <c r="J19" s="18">
        <v>35</v>
      </c>
      <c r="K19" s="18" t="s">
        <v>32</v>
      </c>
      <c r="L19" s="18" t="s">
        <v>32</v>
      </c>
      <c r="M19" s="18" t="s">
        <v>32</v>
      </c>
      <c r="N19" s="18" t="s">
        <v>33</v>
      </c>
      <c r="O19" s="18" t="s">
        <v>34</v>
      </c>
      <c r="P19" s="18" t="s">
        <v>88</v>
      </c>
      <c r="Q19" s="18"/>
      <c r="R19" s="18" t="s">
        <v>37</v>
      </c>
      <c r="S19" s="27">
        <v>1</v>
      </c>
      <c r="T19" s="18"/>
      <c r="U19" s="18"/>
      <c r="V19" s="18"/>
    </row>
    <row r="20" spans="1:22" s="7" customFormat="1" ht="43.5" customHeight="1">
      <c r="A20" s="14">
        <f t="shared" si="3"/>
        <v>70</v>
      </c>
      <c r="B20" s="18" t="s">
        <v>89</v>
      </c>
      <c r="C20" s="16">
        <f aca="true" t="shared" si="4" ref="C20:C30">IF(A20=A19,(IF(D20=D19,C19,C19+1)),1)</f>
        <v>1</v>
      </c>
      <c r="D20" s="18" t="s">
        <v>90</v>
      </c>
      <c r="E20" s="18" t="s">
        <v>28</v>
      </c>
      <c r="F20" s="16">
        <f>_xlfn.COUNTIFS(D$3:D20,D20,A$3:A20,A20)</f>
        <v>1</v>
      </c>
      <c r="G20" s="18" t="s">
        <v>91</v>
      </c>
      <c r="H20" s="18" t="s">
        <v>30</v>
      </c>
      <c r="I20" s="18">
        <v>1</v>
      </c>
      <c r="J20" s="18">
        <v>35</v>
      </c>
      <c r="K20" s="18" t="s">
        <v>32</v>
      </c>
      <c r="L20" s="18" t="s">
        <v>32</v>
      </c>
      <c r="M20" s="18" t="s">
        <v>32</v>
      </c>
      <c r="N20" s="18" t="s">
        <v>33</v>
      </c>
      <c r="O20" s="18" t="s">
        <v>34</v>
      </c>
      <c r="P20" s="18" t="s">
        <v>35</v>
      </c>
      <c r="Q20" s="18"/>
      <c r="R20" s="18" t="s">
        <v>37</v>
      </c>
      <c r="S20" s="27">
        <v>1</v>
      </c>
      <c r="T20" s="18"/>
      <c r="U20" s="28"/>
      <c r="V20" s="28"/>
    </row>
    <row r="21" spans="1:22" s="7" customFormat="1" ht="52.5" customHeight="1">
      <c r="A21" s="14">
        <f t="shared" si="3"/>
        <v>71</v>
      </c>
      <c r="B21" s="18" t="s">
        <v>92</v>
      </c>
      <c r="C21" s="16">
        <f t="shared" si="4"/>
        <v>1</v>
      </c>
      <c r="D21" s="18" t="s">
        <v>93</v>
      </c>
      <c r="E21" s="18" t="s">
        <v>28</v>
      </c>
      <c r="F21" s="16">
        <f>_xlfn.COUNTIFS(D$3:D21,D21,A$3:A21,A21)</f>
        <v>1</v>
      </c>
      <c r="G21" s="18" t="s">
        <v>94</v>
      </c>
      <c r="H21" s="18" t="s">
        <v>30</v>
      </c>
      <c r="I21" s="18">
        <v>1</v>
      </c>
      <c r="J21" s="18">
        <v>35</v>
      </c>
      <c r="K21" s="18" t="s">
        <v>32</v>
      </c>
      <c r="L21" s="18" t="s">
        <v>32</v>
      </c>
      <c r="M21" s="18" t="s">
        <v>32</v>
      </c>
      <c r="N21" s="18" t="s">
        <v>33</v>
      </c>
      <c r="O21" s="18" t="s">
        <v>34</v>
      </c>
      <c r="P21" s="18" t="s">
        <v>95</v>
      </c>
      <c r="Q21" s="18" t="s">
        <v>36</v>
      </c>
      <c r="R21" s="18" t="s">
        <v>37</v>
      </c>
      <c r="S21" s="27">
        <v>1</v>
      </c>
      <c r="T21" s="18"/>
      <c r="U21" s="18"/>
      <c r="V21" s="18" t="s">
        <v>43</v>
      </c>
    </row>
    <row r="22" spans="1:22" s="7" customFormat="1" ht="52.5" customHeight="1">
      <c r="A22" s="14">
        <f t="shared" si="3"/>
        <v>72</v>
      </c>
      <c r="B22" s="18" t="s">
        <v>96</v>
      </c>
      <c r="C22" s="16">
        <f t="shared" si="4"/>
        <v>1</v>
      </c>
      <c r="D22" s="18" t="s">
        <v>97</v>
      </c>
      <c r="E22" s="18" t="s">
        <v>28</v>
      </c>
      <c r="F22" s="16">
        <f>_xlfn.COUNTIFS(D$3:D22,D22,A$3:A22,A22)</f>
        <v>1</v>
      </c>
      <c r="G22" s="18" t="s">
        <v>98</v>
      </c>
      <c r="H22" s="18" t="s">
        <v>30</v>
      </c>
      <c r="I22" s="18">
        <v>1</v>
      </c>
      <c r="J22" s="18">
        <v>35</v>
      </c>
      <c r="K22" s="18" t="s">
        <v>32</v>
      </c>
      <c r="L22" s="18" t="s">
        <v>32</v>
      </c>
      <c r="M22" s="18" t="s">
        <v>32</v>
      </c>
      <c r="N22" s="18" t="s">
        <v>33</v>
      </c>
      <c r="O22" s="18" t="s">
        <v>34</v>
      </c>
      <c r="P22" s="18" t="s">
        <v>99</v>
      </c>
      <c r="Q22" s="18"/>
      <c r="R22" s="18" t="s">
        <v>37</v>
      </c>
      <c r="S22" s="27">
        <v>1</v>
      </c>
      <c r="T22" s="18"/>
      <c r="U22" s="18"/>
      <c r="V22" s="18"/>
    </row>
    <row r="23" spans="1:22" s="7" customFormat="1" ht="42" customHeight="1">
      <c r="A23" s="14">
        <f t="shared" si="3"/>
        <v>73</v>
      </c>
      <c r="B23" s="18" t="s">
        <v>100</v>
      </c>
      <c r="C23" s="16">
        <f t="shared" si="4"/>
        <v>1</v>
      </c>
      <c r="D23" s="18" t="s">
        <v>101</v>
      </c>
      <c r="E23" s="18" t="s">
        <v>28</v>
      </c>
      <c r="F23" s="16">
        <f>_xlfn.COUNTIFS(D$3:D23,D23,A$3:A23,A23)</f>
        <v>1</v>
      </c>
      <c r="G23" s="18" t="s">
        <v>91</v>
      </c>
      <c r="H23" s="18" t="s">
        <v>30</v>
      </c>
      <c r="I23" s="18">
        <v>1</v>
      </c>
      <c r="J23" s="18">
        <v>35</v>
      </c>
      <c r="K23" s="18" t="s">
        <v>32</v>
      </c>
      <c r="L23" s="18" t="s">
        <v>32</v>
      </c>
      <c r="M23" s="18" t="s">
        <v>32</v>
      </c>
      <c r="N23" s="18" t="s">
        <v>33</v>
      </c>
      <c r="O23" s="18" t="s">
        <v>34</v>
      </c>
      <c r="P23" s="18" t="s">
        <v>102</v>
      </c>
      <c r="Q23" s="18"/>
      <c r="R23" s="18" t="s">
        <v>37</v>
      </c>
      <c r="S23" s="27">
        <v>1</v>
      </c>
      <c r="T23" s="18"/>
      <c r="U23" s="18"/>
      <c r="V23" s="18"/>
    </row>
    <row r="24" spans="1:22" s="7" customFormat="1" ht="42" customHeight="1">
      <c r="A24" s="14">
        <f t="shared" si="3"/>
        <v>74</v>
      </c>
      <c r="B24" s="18" t="s">
        <v>103</v>
      </c>
      <c r="C24" s="16">
        <f t="shared" si="4"/>
        <v>1</v>
      </c>
      <c r="D24" s="18" t="s">
        <v>104</v>
      </c>
      <c r="E24" s="18" t="s">
        <v>28</v>
      </c>
      <c r="F24" s="16">
        <f>_xlfn.COUNTIFS(D$3:D24,D24,A$3:A24,A24)</f>
        <v>1</v>
      </c>
      <c r="G24" s="18" t="s">
        <v>105</v>
      </c>
      <c r="H24" s="18" t="s">
        <v>30</v>
      </c>
      <c r="I24" s="18">
        <v>1</v>
      </c>
      <c r="J24" s="18">
        <v>35</v>
      </c>
      <c r="K24" s="18" t="s">
        <v>32</v>
      </c>
      <c r="L24" s="18" t="s">
        <v>32</v>
      </c>
      <c r="M24" s="18" t="s">
        <v>32</v>
      </c>
      <c r="N24" s="18" t="s">
        <v>33</v>
      </c>
      <c r="O24" s="18" t="s">
        <v>34</v>
      </c>
      <c r="P24" s="18" t="s">
        <v>106</v>
      </c>
      <c r="Q24" s="18"/>
      <c r="R24" s="18" t="s">
        <v>37</v>
      </c>
      <c r="S24" s="27">
        <v>1</v>
      </c>
      <c r="T24" s="18"/>
      <c r="U24" s="18"/>
      <c r="V24" s="18"/>
    </row>
    <row r="25" spans="1:22" s="7" customFormat="1" ht="48" customHeight="1">
      <c r="A25" s="14">
        <f t="shared" si="3"/>
        <v>75</v>
      </c>
      <c r="B25" s="18" t="s">
        <v>107</v>
      </c>
      <c r="C25" s="16">
        <f t="shared" si="4"/>
        <v>1</v>
      </c>
      <c r="D25" s="18" t="s">
        <v>108</v>
      </c>
      <c r="E25" s="18" t="s">
        <v>28</v>
      </c>
      <c r="F25" s="16">
        <f>_xlfn.COUNTIFS(D$3:D25,D25,A$3:A25,A25)</f>
        <v>1</v>
      </c>
      <c r="G25" s="18" t="s">
        <v>109</v>
      </c>
      <c r="H25" s="18" t="s">
        <v>30</v>
      </c>
      <c r="I25" s="18">
        <v>1</v>
      </c>
      <c r="J25" s="18">
        <v>35</v>
      </c>
      <c r="K25" s="18" t="s">
        <v>32</v>
      </c>
      <c r="L25" s="18" t="s">
        <v>32</v>
      </c>
      <c r="M25" s="18" t="s">
        <v>32</v>
      </c>
      <c r="N25" s="18" t="s">
        <v>33</v>
      </c>
      <c r="O25" s="18" t="s">
        <v>34</v>
      </c>
      <c r="P25" s="18" t="s">
        <v>110</v>
      </c>
      <c r="Q25" s="18"/>
      <c r="R25" s="18" t="s">
        <v>37</v>
      </c>
      <c r="S25" s="27">
        <v>1</v>
      </c>
      <c r="T25" s="18"/>
      <c r="U25" s="18"/>
      <c r="V25" s="18"/>
    </row>
    <row r="26" spans="1:22" s="7" customFormat="1" ht="48" customHeight="1">
      <c r="A26" s="14">
        <f t="shared" si="3"/>
        <v>76</v>
      </c>
      <c r="B26" s="18" t="s">
        <v>111</v>
      </c>
      <c r="C26" s="16">
        <f t="shared" si="4"/>
        <v>1</v>
      </c>
      <c r="D26" s="18" t="s">
        <v>112</v>
      </c>
      <c r="E26" s="18" t="s">
        <v>28</v>
      </c>
      <c r="F26" s="16">
        <f>_xlfn.COUNTIFS(D$3:D26,D26,A$3:A26,A26)</f>
        <v>1</v>
      </c>
      <c r="G26" s="18" t="s">
        <v>91</v>
      </c>
      <c r="H26" s="18" t="s">
        <v>30</v>
      </c>
      <c r="I26" s="18">
        <v>1</v>
      </c>
      <c r="J26" s="18">
        <v>35</v>
      </c>
      <c r="K26" s="18" t="s">
        <v>32</v>
      </c>
      <c r="L26" s="18" t="s">
        <v>32</v>
      </c>
      <c r="M26" s="18" t="s">
        <v>32</v>
      </c>
      <c r="N26" s="18" t="s">
        <v>33</v>
      </c>
      <c r="O26" s="18" t="s">
        <v>34</v>
      </c>
      <c r="P26" s="18" t="s">
        <v>113</v>
      </c>
      <c r="Q26" s="18"/>
      <c r="R26" s="18" t="s">
        <v>37</v>
      </c>
      <c r="S26" s="27">
        <v>1</v>
      </c>
      <c r="T26" s="18"/>
      <c r="U26" s="18"/>
      <c r="V26" s="18"/>
    </row>
    <row r="27" spans="1:22" s="7" customFormat="1" ht="48" customHeight="1">
      <c r="A27" s="14">
        <f t="shared" si="3"/>
        <v>77</v>
      </c>
      <c r="B27" s="18" t="s">
        <v>114</v>
      </c>
      <c r="C27" s="16">
        <f t="shared" si="4"/>
        <v>1</v>
      </c>
      <c r="D27" s="18" t="s">
        <v>115</v>
      </c>
      <c r="E27" s="18" t="s">
        <v>28</v>
      </c>
      <c r="F27" s="16">
        <f>_xlfn.COUNTIFS(D$3:D27,D27,A$3:A27,A27)</f>
        <v>1</v>
      </c>
      <c r="G27" s="18" t="s">
        <v>116</v>
      </c>
      <c r="H27" s="18" t="s">
        <v>30</v>
      </c>
      <c r="I27" s="18">
        <v>1</v>
      </c>
      <c r="J27" s="18">
        <v>35</v>
      </c>
      <c r="K27" s="18" t="s">
        <v>32</v>
      </c>
      <c r="L27" s="18" t="s">
        <v>32</v>
      </c>
      <c r="M27" s="18" t="s">
        <v>32</v>
      </c>
      <c r="N27" s="18" t="s">
        <v>33</v>
      </c>
      <c r="O27" s="18" t="s">
        <v>34</v>
      </c>
      <c r="P27" s="18" t="s">
        <v>117</v>
      </c>
      <c r="Q27" s="18"/>
      <c r="R27" s="18" t="s">
        <v>37</v>
      </c>
      <c r="S27" s="27">
        <v>1</v>
      </c>
      <c r="T27" s="18"/>
      <c r="U27" s="18"/>
      <c r="V27" s="18"/>
    </row>
    <row r="28" spans="1:22" s="7" customFormat="1" ht="42" customHeight="1">
      <c r="A28" s="14">
        <f t="shared" si="3"/>
        <v>78</v>
      </c>
      <c r="B28" s="18" t="s">
        <v>118</v>
      </c>
      <c r="C28" s="16">
        <f t="shared" si="4"/>
        <v>1</v>
      </c>
      <c r="D28" s="18" t="s">
        <v>119</v>
      </c>
      <c r="E28" s="18" t="s">
        <v>28</v>
      </c>
      <c r="F28" s="16">
        <f>_xlfn.COUNTIFS(D$3:D28,D28,A$3:A28,A28)</f>
        <v>1</v>
      </c>
      <c r="G28" s="18" t="s">
        <v>91</v>
      </c>
      <c r="H28" s="18" t="s">
        <v>30</v>
      </c>
      <c r="I28" s="18">
        <v>1</v>
      </c>
      <c r="J28" s="18">
        <v>35</v>
      </c>
      <c r="K28" s="18" t="s">
        <v>32</v>
      </c>
      <c r="L28" s="18" t="s">
        <v>32</v>
      </c>
      <c r="M28" s="18" t="s">
        <v>32</v>
      </c>
      <c r="N28" s="18" t="s">
        <v>33</v>
      </c>
      <c r="O28" s="18" t="s">
        <v>34</v>
      </c>
      <c r="P28" s="18" t="s">
        <v>102</v>
      </c>
      <c r="Q28" s="18"/>
      <c r="R28" s="18" t="s">
        <v>37</v>
      </c>
      <c r="S28" s="27">
        <v>1</v>
      </c>
      <c r="T28" s="18"/>
      <c r="U28" s="18"/>
      <c r="V28" s="18"/>
    </row>
    <row r="29" spans="1:22" s="7" customFormat="1" ht="42" customHeight="1">
      <c r="A29" s="14">
        <f t="shared" si="3"/>
        <v>79</v>
      </c>
      <c r="B29" s="18" t="s">
        <v>120</v>
      </c>
      <c r="C29" s="16">
        <f t="shared" si="4"/>
        <v>1</v>
      </c>
      <c r="D29" s="18" t="s">
        <v>121</v>
      </c>
      <c r="E29" s="18" t="s">
        <v>28</v>
      </c>
      <c r="F29" s="16">
        <f>_xlfn.COUNTIFS(D$3:D29,D29,A$3:A29,A29)</f>
        <v>1</v>
      </c>
      <c r="G29" s="18" t="s">
        <v>122</v>
      </c>
      <c r="H29" s="18" t="s">
        <v>123</v>
      </c>
      <c r="I29" s="18">
        <v>1</v>
      </c>
      <c r="J29" s="18">
        <v>35</v>
      </c>
      <c r="K29" s="18" t="s">
        <v>32</v>
      </c>
      <c r="L29" s="18" t="s">
        <v>32</v>
      </c>
      <c r="M29" s="18" t="s">
        <v>32</v>
      </c>
      <c r="N29" s="18" t="s">
        <v>33</v>
      </c>
      <c r="O29" s="18" t="s">
        <v>34</v>
      </c>
      <c r="P29" s="18" t="s">
        <v>124</v>
      </c>
      <c r="Q29" s="18"/>
      <c r="R29" s="18" t="s">
        <v>37</v>
      </c>
      <c r="S29" s="27">
        <v>1</v>
      </c>
      <c r="T29" s="18"/>
      <c r="U29" s="18"/>
      <c r="V29" s="18"/>
    </row>
    <row r="30" spans="1:22" s="7" customFormat="1" ht="45" customHeight="1">
      <c r="A30" s="14">
        <f t="shared" si="3"/>
        <v>80</v>
      </c>
      <c r="B30" s="18" t="s">
        <v>125</v>
      </c>
      <c r="C30" s="16">
        <f t="shared" si="4"/>
        <v>1</v>
      </c>
      <c r="D30" s="18" t="s">
        <v>126</v>
      </c>
      <c r="E30" s="18" t="s">
        <v>28</v>
      </c>
      <c r="F30" s="16">
        <f>_xlfn.COUNTIFS(D$3:D30,D30,A$3:A30,A30)</f>
        <v>1</v>
      </c>
      <c r="G30" s="18" t="s">
        <v>91</v>
      </c>
      <c r="H30" s="18" t="s">
        <v>30</v>
      </c>
      <c r="I30" s="18">
        <v>1</v>
      </c>
      <c r="J30" s="18">
        <v>35</v>
      </c>
      <c r="K30" s="18" t="s">
        <v>32</v>
      </c>
      <c r="L30" s="18" t="s">
        <v>32</v>
      </c>
      <c r="M30" s="18" t="s">
        <v>32</v>
      </c>
      <c r="N30" s="18" t="s">
        <v>33</v>
      </c>
      <c r="O30" s="18" t="s">
        <v>34</v>
      </c>
      <c r="P30" s="18" t="s">
        <v>127</v>
      </c>
      <c r="Q30" s="18"/>
      <c r="R30" s="18" t="s">
        <v>37</v>
      </c>
      <c r="S30" s="27">
        <v>1</v>
      </c>
      <c r="T30" s="18"/>
      <c r="U30" s="18"/>
      <c r="V30" s="18"/>
    </row>
  </sheetData>
  <sheetProtection password="E977" sheet="1" objects="1"/>
  <mergeCells count="15">
    <mergeCell ref="A1:V1"/>
    <mergeCell ref="A2:V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</mergeCells>
  <printOptions/>
  <pageMargins left="0.23958333333333334" right="0.23958333333333334" top="0.7909722222222222" bottom="0.38958333333333334" header="0.5118055555555555" footer="0.5118055555555555"/>
  <pageSetup horizontalDpi="600" verticalDpi="600" orientation="landscape" paperSize="9" scale="95"/>
  <ignoredErrors>
    <ignoredError sqref="C12: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NJ</cp:lastModifiedBy>
  <cp:lastPrinted>2020-06-19T01:14:19Z</cp:lastPrinted>
  <dcterms:created xsi:type="dcterms:W3CDTF">2012-06-06T01:30:27Z</dcterms:created>
  <dcterms:modified xsi:type="dcterms:W3CDTF">2022-07-31T12:58:14Z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CA517975C124439F8EB71E2EB5C412BB</vt:lpwstr>
  </property>
  <property fmtid="{D5CDD505-2E9C-101B-9397-08002B2CF9AE}" pid="5" name="KSOReadingLayo">
    <vt:bool>false</vt:bool>
  </property>
</Properties>
</file>