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>
    <definedName name="_xlfn.COUNTIFS" hidden="1">#NAME?</definedName>
    <definedName name="_xlnm.Print_Titles" localSheetId="0">'Sheet1'!$3:$4</definedName>
    <definedName name="_xlnm._FilterDatabase" localSheetId="0" hidden="1">'Sheet1'!$A$4:$X$76</definedName>
  </definedNames>
  <calcPr fullCalcOnLoad="1"/>
</workbook>
</file>

<file path=xl/sharedStrings.xml><?xml version="1.0" encoding="utf-8"?>
<sst xmlns="http://schemas.openxmlformats.org/spreadsheetml/2006/main" count="983" uniqueCount="218">
  <si>
    <t>08-2021年石狮市事业单位公开招聘编制内工作人员岗位信息表</t>
  </si>
  <si>
    <r>
      <t>特别说明：
1.石狮市机关事业单位在编在职人员不得报考石狮市各事业单位；
2.所有岗位的聘用人员在本区的最低服务年限五年，服务期不包含住院医师或全科医生规范化培训时间；
3.其他条件中注明“专门岗位”的，专门面向2021年8月31日前在石狮市（含石狮市生源在外地区）服务期满且考核合格的大学生志愿服务西部计划（含研究生支教团）和省市统一组织实施的大学生村官计划、大学生志愿服务欠发达地区计划、高校毕业生服务社区计划、“三支一扶”计划的人员，和2021年8月31日前在石狮市（含石狮市生源在外地区）合同期满三年且考核合格的村务（社区）专职工作者，以及从泉州市应征入伍的普通全日制大学生退役士兵（要求报考人员必须是由泉州市兵役机关批准入伍，并在2021年8月31日前毕业且退役）；
4.岗位其他条件要求“住院医师规范化培训合格证书”取得时间可放宽至2021年12月31日，未取得的按约定解除聘用合同；
5.主管代码为094-100的招聘单位联系人及电话：施先生0595-</t>
    </r>
    <r>
      <rPr>
        <sz val="12"/>
        <rFont val="宋体"/>
        <family val="0"/>
      </rPr>
      <t>88720701</t>
    </r>
    <r>
      <rPr>
        <sz val="12"/>
        <rFont val="宋体"/>
        <family val="0"/>
      </rPr>
      <t>；主管代码为101-</t>
    </r>
    <r>
      <rPr>
        <sz val="12"/>
        <rFont val="宋体"/>
        <family val="0"/>
      </rPr>
      <t>120</t>
    </r>
    <r>
      <rPr>
        <sz val="12"/>
        <rFont val="宋体"/>
        <family val="0"/>
      </rPr>
      <t>的招聘单位联系人及电话：邱先生0595-88718084。</t>
    </r>
  </si>
  <si>
    <t>主管代码</t>
  </si>
  <si>
    <t>主管部门</t>
  </si>
  <si>
    <t>单位代码</t>
  </si>
  <si>
    <t>单位
名称</t>
  </si>
  <si>
    <t>经费形式</t>
  </si>
  <si>
    <t>岗位代码</t>
  </si>
  <si>
    <t>岗位类别及名称</t>
  </si>
  <si>
    <t>岗位最高级别</t>
  </si>
  <si>
    <t>招聘人数</t>
  </si>
  <si>
    <t>所  需  资  格  条  件</t>
  </si>
  <si>
    <t>笔试科目</t>
  </si>
  <si>
    <t>考试方式及折算比例</t>
  </si>
  <si>
    <t>备注</t>
  </si>
  <si>
    <t>报考人员来源类别</t>
  </si>
  <si>
    <t>最高年龄</t>
  </si>
  <si>
    <t>性别</t>
  </si>
  <si>
    <t>户籍</t>
  </si>
  <si>
    <t>学历
类别</t>
  </si>
  <si>
    <t>学历</t>
  </si>
  <si>
    <t>学位</t>
  </si>
  <si>
    <t>专业要求</t>
  </si>
  <si>
    <t>其他条件</t>
  </si>
  <si>
    <t>笔试</t>
  </si>
  <si>
    <t>面试</t>
  </si>
  <si>
    <t>专业测试</t>
  </si>
  <si>
    <t>中共石狮市纪律检查委员会石狮市监察委员会</t>
  </si>
  <si>
    <t>石狮市纪检监察信息技术中心</t>
  </si>
  <si>
    <t>财政核拨</t>
  </si>
  <si>
    <t>专技（信息处置管理）</t>
  </si>
  <si>
    <t>12级</t>
  </si>
  <si>
    <t>2021届毕业生</t>
  </si>
  <si>
    <t>男</t>
  </si>
  <si>
    <t>不限</t>
  </si>
  <si>
    <t>本科及以上</t>
  </si>
  <si>
    <t>学士及以上</t>
  </si>
  <si>
    <t>会计与审计类，计算机科学与技术类，法学类，新闻传播学类</t>
  </si>
  <si>
    <t>中共党员</t>
  </si>
  <si>
    <t>综合基础知识</t>
  </si>
  <si>
    <t>女</t>
  </si>
  <si>
    <t>中共石狮市委办公室</t>
  </si>
  <si>
    <t>中共石狮市委石狮市人民政府接待处</t>
  </si>
  <si>
    <t>专技（接待协调）</t>
  </si>
  <si>
    <t>旅游餐饮类，会计与审计类，公共管理类</t>
  </si>
  <si>
    <t>石狮市机要技术中心</t>
  </si>
  <si>
    <t>管理（信息化建设）</t>
  </si>
  <si>
    <t>9级</t>
  </si>
  <si>
    <t>通信信息类，计算机科学与技术类</t>
  </si>
  <si>
    <t>需对近亲属及主要社会关系进行政治审查</t>
  </si>
  <si>
    <t>中共石狮市委宣传部</t>
  </si>
  <si>
    <t>石狮市网络安全服务中心</t>
  </si>
  <si>
    <t>专技（网络管理）</t>
  </si>
  <si>
    <t>计算机软件技术类，计算机网络技术类，计算机多媒体技术类</t>
  </si>
  <si>
    <t>石狮市残疾人联合会</t>
  </si>
  <si>
    <t>石狮市残疾人就业服务中心</t>
  </si>
  <si>
    <t>管理（文字综合）</t>
  </si>
  <si>
    <t>哲学、文学、历史学大类，经济学、管理学大类</t>
  </si>
  <si>
    <t>面向驻泉州部队现役军人随军家属招考，需提供现役军人身份证明材料和结婚证书</t>
  </si>
  <si>
    <t>石狮市人民政府凤里街道办事处</t>
  </si>
  <si>
    <t>石狮市凤里街道社区治理服务中心</t>
  </si>
  <si>
    <t>专技（窗口服务）</t>
  </si>
  <si>
    <t>公共管理类、会计与审计类、中国语言文学类</t>
  </si>
  <si>
    <t>土建类</t>
  </si>
  <si>
    <t>石狮市灵秀镇人民政府</t>
  </si>
  <si>
    <t>石狮市灵秀镇乡村振兴服务中心</t>
  </si>
  <si>
    <t>专技（规划建设）</t>
  </si>
  <si>
    <t>土建类，测绘类</t>
  </si>
  <si>
    <t>专技（会计）</t>
  </si>
  <si>
    <t>会计与审计类</t>
  </si>
  <si>
    <t>石狮市鸿山镇人民政府</t>
  </si>
  <si>
    <t>石狮市鸿山镇乡村振兴服务中心</t>
  </si>
  <si>
    <t>专技（社会工作）</t>
  </si>
  <si>
    <t>公共管理类、社会学类</t>
  </si>
  <si>
    <t>石狮市发展和改革局</t>
  </si>
  <si>
    <t>石狮市重点项目服务中心</t>
  </si>
  <si>
    <t>专技（项目服务）</t>
  </si>
  <si>
    <t>经济贸易类，土建类</t>
  </si>
  <si>
    <t>石狮市粮油与物资储备中心</t>
  </si>
  <si>
    <t>专技（物资管理）</t>
  </si>
  <si>
    <t>食品科技与工程类，经济贸易类</t>
  </si>
  <si>
    <t>石狮市工业信息化和科技局</t>
  </si>
  <si>
    <t>石狮市生产力促进中心</t>
  </si>
  <si>
    <t>石狮市公安局</t>
  </si>
  <si>
    <t>石狮市公安局警务辅助中心</t>
  </si>
  <si>
    <t>石狮市民政局</t>
  </si>
  <si>
    <t>石狮市社区建设服务中心</t>
  </si>
  <si>
    <t>管理（综合管理）</t>
  </si>
  <si>
    <t>大专及以上</t>
  </si>
  <si>
    <t>专门岗位</t>
  </si>
  <si>
    <t>石狮市司法局</t>
  </si>
  <si>
    <t>石狮市公证处</t>
  </si>
  <si>
    <t>专技（公证员）</t>
  </si>
  <si>
    <t>法学类</t>
  </si>
  <si>
    <t>须通过国家统一法律职业资格考试</t>
  </si>
  <si>
    <t>石狮市财政局</t>
  </si>
  <si>
    <t>石狮市国库支付中心</t>
  </si>
  <si>
    <t>专技（财务审计）</t>
  </si>
  <si>
    <t>财政金融类，会计与审计类</t>
  </si>
  <si>
    <t>石狮市政府投资评审中心</t>
  </si>
  <si>
    <t>专技（文字综合）</t>
  </si>
  <si>
    <t>中国语言文学类</t>
  </si>
  <si>
    <t>石狮市人力资源和社会保障局</t>
  </si>
  <si>
    <t>石狮市社会保险中心</t>
  </si>
  <si>
    <t>公共管理类，法学类</t>
  </si>
  <si>
    <t>石狮市人力资源公共服务中心</t>
  </si>
  <si>
    <t>专技（综合管理）</t>
  </si>
  <si>
    <t>中国语言文学类，新闻传播学类，公共管理类，会计与审计类，社会学类，法学类，经济贸易类</t>
  </si>
  <si>
    <t>石狮市自然资源局</t>
  </si>
  <si>
    <t>石狮市不动产登记中心</t>
  </si>
  <si>
    <t>测绘类，地图学与地理信息系统、地图学与地理信息工程、空间信息与数字技术、地球信息系统</t>
  </si>
  <si>
    <t>专技（财务兼窗口服务）</t>
  </si>
  <si>
    <t>石狮市地理信息中心</t>
  </si>
  <si>
    <t>专技（地理信息）</t>
  </si>
  <si>
    <t>石狮市住房和城乡建设局</t>
  </si>
  <si>
    <t>石狮市建设工程质量安全站</t>
  </si>
  <si>
    <t>专技（工程质量安全监督员）</t>
  </si>
  <si>
    <t>石狮市城市建设服务中心</t>
  </si>
  <si>
    <t>专技（城建综合）</t>
  </si>
  <si>
    <t>石狮市城建档案馆</t>
  </si>
  <si>
    <t>石狮市交通和港口发展局</t>
  </si>
  <si>
    <t>石狮市邮政业发展服务中心</t>
  </si>
  <si>
    <t>专技（邮政业管理）</t>
  </si>
  <si>
    <t>电商物流类，工商管理类</t>
  </si>
  <si>
    <t>石狮市农业农村局</t>
  </si>
  <si>
    <t>石狮市农村经济服务中心</t>
  </si>
  <si>
    <t>专技（承包地管理）</t>
  </si>
  <si>
    <t>地理科学类</t>
  </si>
  <si>
    <t>专技（乡村规划）</t>
  </si>
  <si>
    <t>城乡规划（学）、城市规划、城市规划硕士、城市规划与设计、人文地理与城乡规划、资源环境与城乡规划管理、城镇规划、城市与区域规划、城市园林规划管理、风景园林、风景园林硕士、景观建筑设计、景观学、园林、园林工程技术、园林技术、城市园林、城市园林设计与花卉、园林植物与观赏园艺</t>
  </si>
  <si>
    <t>石狮市商务局</t>
  </si>
  <si>
    <t>石狮市商贸服务中心</t>
  </si>
  <si>
    <t>专技（市场服务管理）</t>
  </si>
  <si>
    <t>经济贸易类，电商物流类</t>
  </si>
  <si>
    <t>石狮市文化体育和旅游局</t>
  </si>
  <si>
    <t>石狮市万祥图书馆</t>
  </si>
  <si>
    <t>专技（图书文献）</t>
  </si>
  <si>
    <t>中国语言文学类，图书档案学类</t>
  </si>
  <si>
    <t>石狮市文化馆</t>
  </si>
  <si>
    <t>专技（戏曲演员）</t>
  </si>
  <si>
    <t>戏剧戏曲学、戏曲表演、戏曲、艺术硕士专业（戏曲）</t>
  </si>
  <si>
    <t>熟悉高甲戏表演</t>
  </si>
  <si>
    <t>石狮市应急管理局</t>
  </si>
  <si>
    <t>石狮市应急救援指挥中心</t>
  </si>
  <si>
    <t>专技（执法执勤）</t>
  </si>
  <si>
    <t>石狮市审计局</t>
  </si>
  <si>
    <t>石狮市镇街道审计服务中心</t>
  </si>
  <si>
    <t>专技（项目稽察）</t>
  </si>
  <si>
    <t>财政金融类，土建类</t>
  </si>
  <si>
    <t>石狮市城市管理局</t>
  </si>
  <si>
    <t>石狮市市政公用事业发展中心</t>
  </si>
  <si>
    <t>专技（水利综合）</t>
  </si>
  <si>
    <t>水利类</t>
  </si>
  <si>
    <t>专技（燃气管理）</t>
  </si>
  <si>
    <t>化学类，管道运输类</t>
  </si>
  <si>
    <t>专技（市政管理）</t>
  </si>
  <si>
    <t>石狮市大数据管理局</t>
  </si>
  <si>
    <t>石狮市大数据发展中心</t>
  </si>
  <si>
    <t>专技（计算机工程师）</t>
  </si>
  <si>
    <t xml:space="preserve">计算机软件技术类，计算机网络技术类，计算机信息管理类、 </t>
  </si>
  <si>
    <t>石狮市行政服务中心管理委员会</t>
  </si>
  <si>
    <t>石狮市便民服务中心</t>
  </si>
  <si>
    <t>专技（综合事务）</t>
  </si>
  <si>
    <t>石狮市卫生和健康局</t>
  </si>
  <si>
    <t>石狮市医疗质量评估中心</t>
  </si>
  <si>
    <t>专技（卫生管理）</t>
  </si>
  <si>
    <t>卫生管理类</t>
  </si>
  <si>
    <t>石狮市疾病预防控制中心</t>
  </si>
  <si>
    <t>专技（卫生应急处置）</t>
  </si>
  <si>
    <t>公共卫生与预防医学类</t>
  </si>
  <si>
    <t>医学基础知识</t>
  </si>
  <si>
    <t>专技（卫生检验）</t>
  </si>
  <si>
    <t>卫生检验与检疫（技术）、卫生检验、卫生检验与检疫</t>
  </si>
  <si>
    <t>石狮市总医院（石狮市医院）</t>
  </si>
  <si>
    <t>财政拨补</t>
  </si>
  <si>
    <t>专技（急诊科医师）</t>
  </si>
  <si>
    <t>临床医学、急诊医学、急救医学、中西医结合临床、中西医临床医学</t>
  </si>
  <si>
    <t>须取得住院医师规范化培训合格证书</t>
  </si>
  <si>
    <t>专技（精神科医师）</t>
  </si>
  <si>
    <t>临床医学、精神医学、精神病与精神卫生学、中西医结合临床、中西医临床医学、中医学</t>
  </si>
  <si>
    <t>须取得精神科住院医师规范化培训合格证书</t>
  </si>
  <si>
    <t>专技（妇产科医师）</t>
  </si>
  <si>
    <t>妇产科学、临床医学</t>
  </si>
  <si>
    <t>专技（神经外科医师）</t>
  </si>
  <si>
    <t>研究生</t>
  </si>
  <si>
    <t>硕士及以上</t>
  </si>
  <si>
    <t>临床医学（神经外科方向）、外科学（神经外科方向）</t>
  </si>
  <si>
    <t>专技（神经内科医师）</t>
  </si>
  <si>
    <t>临床医学（神经病学方向）、神经病学、内科学（神经病学方向）、神经内科学</t>
  </si>
  <si>
    <t>专技（眼耳鼻喉科技师）</t>
  </si>
  <si>
    <t>眼视光学、眼科学、临床医学（眼科学方向）、临床医学（眼视光学）</t>
  </si>
  <si>
    <t>专技（骨科医师）</t>
  </si>
  <si>
    <t>骨科学、临床医学（骨科方向）、外科学（骨科方向）</t>
  </si>
  <si>
    <t>专技（耳鼻咽喉科医师）</t>
  </si>
  <si>
    <t>耳鼻咽喉科学、临床医学（耳鼻咽喉科学方向）</t>
  </si>
  <si>
    <t>石狮市总医院（石狮市医院、石狮市中医院）</t>
  </si>
  <si>
    <t>专技（体检、超声科医师）</t>
  </si>
  <si>
    <t>临床医学、中西医结合临床、中西医临床医学、医学影像学</t>
  </si>
  <si>
    <t>须取得超声医学专业住院医师规范化培训合格证书</t>
  </si>
  <si>
    <t>石狮市医院、石狮市中医院各1人</t>
  </si>
  <si>
    <t>石狮市总医院（石狮市妇幼保健院）</t>
  </si>
  <si>
    <t>专技（放射科医师）</t>
  </si>
  <si>
    <t>专技（儿科医师）</t>
  </si>
  <si>
    <t>临床医学、中西医结合临床、中西医临床医学、儿科学</t>
  </si>
  <si>
    <t>石狮市总医院（石狮市中医院）</t>
  </si>
  <si>
    <t>专技（康复治疗技师）</t>
  </si>
  <si>
    <t>康复医学与理疗学、康复治疗学、康复医学、康复物理治疗、康复治疗技术</t>
  </si>
  <si>
    <t>专技（外科医师）</t>
  </si>
  <si>
    <t>临床医学、外科学</t>
  </si>
  <si>
    <t>专技（财务）</t>
  </si>
  <si>
    <t>石狮市总医院（蚶江分院）</t>
  </si>
  <si>
    <t>聘用后1年内取得医师执业资格，未取得的按约定解除聘用合同</t>
  </si>
  <si>
    <t>石狮市总医院（鸿山分院）</t>
  </si>
  <si>
    <t>专技（全科医师）</t>
  </si>
  <si>
    <t>临床医学、中西医结合临床、中西医临床医学、中医学、全科医学</t>
  </si>
  <si>
    <t>石狮市总医院（锦尚分院）</t>
  </si>
  <si>
    <t>专技（口腔医师）</t>
  </si>
  <si>
    <t>口腔医学、口腔临床医学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</si>
</sst>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sz val="12"/>
      <name val="宋体"/>
      <family val="0"/>
    </font>
    <font>
      <b/>
      <sz val="9"/>
      <color indexed="8"/>
      <name val="黑体"/>
      <family val="3"/>
    </font>
    <font>
      <b/>
      <sz val="10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b/>
      <sz val="18"/>
      <color theme="1"/>
      <name val="Calibri Light"/>
      <family val="0"/>
    </font>
    <font>
      <sz val="12"/>
      <name val="Calibri"/>
      <family val="0"/>
    </font>
    <font>
      <b/>
      <sz val="9"/>
      <color theme="1"/>
      <name val="黑体"/>
      <family val="3"/>
    </font>
    <font>
      <b/>
      <sz val="10"/>
      <color theme="1"/>
      <name val="黑体"/>
      <family val="3"/>
    </font>
    <font>
      <sz val="9"/>
      <color theme="1"/>
      <name val="宋体"/>
      <family val="0"/>
    </font>
    <font>
      <sz val="10"/>
      <color rgb="FF000000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</cellStyleXfs>
  <cellXfs count="31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horizontal="left" vertical="center"/>
    </xf>
    <xf numFmtId="0" fontId="50" fillId="0" borderId="9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176" fontId="52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9" fontId="5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76"/>
  <sheetViews>
    <sheetView tabSelected="1" zoomScaleSheetLayoutView="100" workbookViewId="0" topLeftCell="A76">
      <selection activeCell="N54" sqref="N54"/>
    </sheetView>
  </sheetViews>
  <sheetFormatPr defaultColWidth="9.00390625" defaultRowHeight="15"/>
  <cols>
    <col min="1" max="1" width="3.421875" style="3" customWidth="1"/>
    <col min="2" max="2" width="10.00390625" style="0" customWidth="1"/>
    <col min="3" max="3" width="4.00390625" style="0" customWidth="1"/>
    <col min="4" max="4" width="8.7109375" style="0" customWidth="1"/>
    <col min="5" max="5" width="5.140625" style="0" customWidth="1"/>
    <col min="6" max="6" width="3.8515625" style="0" customWidth="1"/>
    <col min="7" max="7" width="9.7109375" style="0" customWidth="1"/>
    <col min="8" max="8" width="4.7109375" style="0" customWidth="1"/>
    <col min="9" max="9" width="4.421875" style="0" customWidth="1"/>
    <col min="10" max="10" width="6.140625" style="0" customWidth="1"/>
    <col min="11" max="12" width="4.7109375" style="0" customWidth="1"/>
    <col min="13" max="13" width="5.00390625" style="0" customWidth="1"/>
    <col min="14" max="14" width="6.28125" style="0" customWidth="1"/>
    <col min="15" max="15" width="6.7109375" style="0" customWidth="1"/>
    <col min="16" max="16" width="6.57421875" style="0" customWidth="1"/>
    <col min="17" max="17" width="14.28125" style="0" customWidth="1"/>
    <col min="19" max="19" width="5.140625" style="0" customWidth="1"/>
    <col min="20" max="20" width="5.421875" style="0" customWidth="1"/>
    <col min="21" max="21" width="5.140625" style="0" customWidth="1"/>
    <col min="22" max="22" width="4.8515625" style="0" customWidth="1"/>
    <col min="23" max="23" width="7.00390625" style="0" customWidth="1"/>
  </cols>
  <sheetData>
    <row r="1" spans="1:23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41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s="1" customFormat="1" ht="28.5" customHeight="1">
      <c r="A3" s="7" t="s">
        <v>2</v>
      </c>
      <c r="B3" s="8" t="s">
        <v>3</v>
      </c>
      <c r="C3" s="9" t="s">
        <v>4</v>
      </c>
      <c r="D3" s="8" t="s">
        <v>5</v>
      </c>
      <c r="E3" s="9" t="s">
        <v>6</v>
      </c>
      <c r="F3" s="9" t="s">
        <v>7</v>
      </c>
      <c r="G3" s="8" t="s">
        <v>8</v>
      </c>
      <c r="H3" s="8" t="s">
        <v>9</v>
      </c>
      <c r="I3" s="8" t="s">
        <v>10</v>
      </c>
      <c r="J3" s="18" t="s">
        <v>11</v>
      </c>
      <c r="K3" s="19"/>
      <c r="L3" s="19"/>
      <c r="M3" s="19"/>
      <c r="N3" s="19"/>
      <c r="O3" s="19"/>
      <c r="P3" s="19"/>
      <c r="Q3" s="19"/>
      <c r="R3" s="20"/>
      <c r="S3" s="9" t="s">
        <v>12</v>
      </c>
      <c r="T3" s="8" t="s">
        <v>13</v>
      </c>
      <c r="U3" s="8"/>
      <c r="V3" s="8"/>
      <c r="W3" s="8" t="s">
        <v>14</v>
      </c>
    </row>
    <row r="4" spans="1:23" s="1" customFormat="1" ht="57.75" customHeight="1">
      <c r="A4" s="10"/>
      <c r="B4" s="8"/>
      <c r="C4" s="11"/>
      <c r="D4" s="8"/>
      <c r="E4" s="11"/>
      <c r="F4" s="11"/>
      <c r="G4" s="8"/>
      <c r="H4" s="8"/>
      <c r="I4" s="8"/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22</v>
      </c>
      <c r="R4" s="8" t="s">
        <v>23</v>
      </c>
      <c r="S4" s="11"/>
      <c r="T4" s="8" t="s">
        <v>24</v>
      </c>
      <c r="U4" s="8" t="s">
        <v>25</v>
      </c>
      <c r="V4" s="8" t="s">
        <v>26</v>
      </c>
      <c r="W4" s="8"/>
    </row>
    <row r="5" spans="1:23" s="1" customFormat="1" ht="63" customHeight="1">
      <c r="A5" s="12">
        <v>94</v>
      </c>
      <c r="B5" s="13" t="s">
        <v>27</v>
      </c>
      <c r="C5" s="14">
        <f>IF(A5=A4,(IF(D5=D4,C4,C4+1)),1)</f>
        <v>1</v>
      </c>
      <c r="D5" s="13" t="s">
        <v>28</v>
      </c>
      <c r="E5" s="13" t="s">
        <v>29</v>
      </c>
      <c r="F5" s="14">
        <f>_xlfn.COUNTIFS(D$3:D5,D5,A$3:A5,A5)</f>
        <v>1</v>
      </c>
      <c r="G5" s="13" t="s">
        <v>30</v>
      </c>
      <c r="H5" s="13" t="s">
        <v>31</v>
      </c>
      <c r="I5" s="13">
        <v>1</v>
      </c>
      <c r="J5" s="13" t="s">
        <v>32</v>
      </c>
      <c r="K5" s="13">
        <v>35</v>
      </c>
      <c r="L5" s="13" t="s">
        <v>33</v>
      </c>
      <c r="M5" s="13" t="s">
        <v>34</v>
      </c>
      <c r="N5" s="13" t="s">
        <v>34</v>
      </c>
      <c r="O5" s="13" t="s">
        <v>35</v>
      </c>
      <c r="P5" s="13" t="s">
        <v>36</v>
      </c>
      <c r="Q5" s="13" t="s">
        <v>37</v>
      </c>
      <c r="R5" s="13" t="s">
        <v>38</v>
      </c>
      <c r="S5" s="13" t="s">
        <v>39</v>
      </c>
      <c r="T5" s="21">
        <v>1</v>
      </c>
      <c r="U5" s="13"/>
      <c r="V5" s="13"/>
      <c r="W5" s="13"/>
    </row>
    <row r="6" spans="1:23" s="1" customFormat="1" ht="63" customHeight="1">
      <c r="A6" s="12">
        <f>IF(B6=B5,A5,A5+1)</f>
        <v>94</v>
      </c>
      <c r="B6" s="13" t="s">
        <v>27</v>
      </c>
      <c r="C6" s="14">
        <f aca="true" t="shared" si="0" ref="C6:C37">IF(A6=A5,(IF(D6=D5,C5,C5+1)),1)</f>
        <v>1</v>
      </c>
      <c r="D6" s="13" t="s">
        <v>28</v>
      </c>
      <c r="E6" s="13" t="s">
        <v>29</v>
      </c>
      <c r="F6" s="14">
        <f>_xlfn.COUNTIFS(D$3:D6,D6,A$3:A6,A6)</f>
        <v>2</v>
      </c>
      <c r="G6" s="13" t="s">
        <v>30</v>
      </c>
      <c r="H6" s="13" t="s">
        <v>31</v>
      </c>
      <c r="I6" s="13">
        <v>1</v>
      </c>
      <c r="J6" s="13" t="s">
        <v>32</v>
      </c>
      <c r="K6" s="13">
        <v>35</v>
      </c>
      <c r="L6" s="13" t="s">
        <v>40</v>
      </c>
      <c r="M6" s="13" t="s">
        <v>34</v>
      </c>
      <c r="N6" s="13" t="s">
        <v>34</v>
      </c>
      <c r="O6" s="13" t="s">
        <v>35</v>
      </c>
      <c r="P6" s="13" t="s">
        <v>36</v>
      </c>
      <c r="Q6" s="13" t="s">
        <v>37</v>
      </c>
      <c r="R6" s="13" t="s">
        <v>38</v>
      </c>
      <c r="S6" s="13" t="s">
        <v>39</v>
      </c>
      <c r="T6" s="21">
        <v>1</v>
      </c>
      <c r="U6" s="13"/>
      <c r="V6" s="13"/>
      <c r="W6" s="13"/>
    </row>
    <row r="7" spans="1:23" ht="51" customHeight="1">
      <c r="A7" s="12">
        <f>IF(B7=B6,A6,A6+1)</f>
        <v>95</v>
      </c>
      <c r="B7" s="13" t="s">
        <v>41</v>
      </c>
      <c r="C7" s="14">
        <f t="shared" si="0"/>
        <v>1</v>
      </c>
      <c r="D7" s="13" t="s">
        <v>42</v>
      </c>
      <c r="E7" s="13" t="s">
        <v>29</v>
      </c>
      <c r="F7" s="14">
        <f>_xlfn.COUNTIFS(D$3:D7,D7,A$3:A7,A7)</f>
        <v>1</v>
      </c>
      <c r="G7" s="13" t="s">
        <v>43</v>
      </c>
      <c r="H7" s="13" t="s">
        <v>31</v>
      </c>
      <c r="I7" s="13">
        <v>1</v>
      </c>
      <c r="J7" s="13" t="s">
        <v>32</v>
      </c>
      <c r="K7" s="13">
        <v>35</v>
      </c>
      <c r="L7" s="13" t="s">
        <v>34</v>
      </c>
      <c r="M7" s="13" t="s">
        <v>34</v>
      </c>
      <c r="N7" s="13" t="s">
        <v>34</v>
      </c>
      <c r="O7" s="13" t="s">
        <v>35</v>
      </c>
      <c r="P7" s="13" t="s">
        <v>36</v>
      </c>
      <c r="Q7" s="13" t="s">
        <v>44</v>
      </c>
      <c r="R7" s="13"/>
      <c r="S7" s="13" t="s">
        <v>39</v>
      </c>
      <c r="T7" s="21">
        <v>1</v>
      </c>
      <c r="U7" s="13"/>
      <c r="V7" s="13"/>
      <c r="W7" s="13"/>
    </row>
    <row r="8" spans="1:23" ht="102" customHeight="1">
      <c r="A8" s="12">
        <f aca="true" t="shared" si="1" ref="A8:A69">IF(B8=B7,A7,A7+1)</f>
        <v>95</v>
      </c>
      <c r="B8" s="13" t="s">
        <v>41</v>
      </c>
      <c r="C8" s="14">
        <f t="shared" si="0"/>
        <v>2</v>
      </c>
      <c r="D8" s="13" t="s">
        <v>45</v>
      </c>
      <c r="E8" s="13" t="s">
        <v>29</v>
      </c>
      <c r="F8" s="14">
        <f>_xlfn.COUNTIFS(D$3:D8,D8,A$3:A8,A8)</f>
        <v>1</v>
      </c>
      <c r="G8" s="13" t="s">
        <v>46</v>
      </c>
      <c r="H8" s="13" t="s">
        <v>47</v>
      </c>
      <c r="I8" s="13">
        <v>1</v>
      </c>
      <c r="J8" s="13" t="s">
        <v>32</v>
      </c>
      <c r="K8" s="13">
        <v>35</v>
      </c>
      <c r="L8" s="13" t="s">
        <v>34</v>
      </c>
      <c r="M8" s="13" t="s">
        <v>34</v>
      </c>
      <c r="N8" s="13" t="s">
        <v>34</v>
      </c>
      <c r="O8" s="13" t="s">
        <v>35</v>
      </c>
      <c r="P8" s="13" t="s">
        <v>36</v>
      </c>
      <c r="Q8" s="13" t="s">
        <v>48</v>
      </c>
      <c r="R8" s="13" t="s">
        <v>38</v>
      </c>
      <c r="S8" s="13" t="s">
        <v>39</v>
      </c>
      <c r="T8" s="21">
        <v>1</v>
      </c>
      <c r="U8" s="13"/>
      <c r="V8" s="13"/>
      <c r="W8" s="13" t="s">
        <v>49</v>
      </c>
    </row>
    <row r="9" spans="1:23" ht="60.75" customHeight="1">
      <c r="A9" s="12">
        <f t="shared" si="1"/>
        <v>96</v>
      </c>
      <c r="B9" s="13" t="s">
        <v>50</v>
      </c>
      <c r="C9" s="14">
        <f t="shared" si="0"/>
        <v>1</v>
      </c>
      <c r="D9" s="13" t="s">
        <v>51</v>
      </c>
      <c r="E9" s="13" t="s">
        <v>29</v>
      </c>
      <c r="F9" s="14">
        <f>_xlfn.COUNTIFS(D$3:D9,D9,A$3:A9,A9)</f>
        <v>1</v>
      </c>
      <c r="G9" s="13" t="s">
        <v>52</v>
      </c>
      <c r="H9" s="13" t="s">
        <v>31</v>
      </c>
      <c r="I9" s="13">
        <v>1</v>
      </c>
      <c r="J9" s="13" t="s">
        <v>32</v>
      </c>
      <c r="K9" s="13">
        <v>35</v>
      </c>
      <c r="L9" s="13" t="s">
        <v>33</v>
      </c>
      <c r="M9" s="13" t="s">
        <v>34</v>
      </c>
      <c r="N9" s="13" t="s">
        <v>34</v>
      </c>
      <c r="O9" s="13" t="s">
        <v>35</v>
      </c>
      <c r="P9" s="13" t="s">
        <v>36</v>
      </c>
      <c r="Q9" s="13" t="s">
        <v>53</v>
      </c>
      <c r="R9" s="13" t="s">
        <v>38</v>
      </c>
      <c r="S9" s="13" t="s">
        <v>39</v>
      </c>
      <c r="T9" s="21">
        <v>1</v>
      </c>
      <c r="U9" s="13"/>
      <c r="V9" s="13"/>
      <c r="W9" s="13"/>
    </row>
    <row r="10" spans="1:23" ht="60.75" customHeight="1">
      <c r="A10" s="12">
        <f t="shared" si="1"/>
        <v>96</v>
      </c>
      <c r="B10" s="13" t="s">
        <v>50</v>
      </c>
      <c r="C10" s="14">
        <f t="shared" si="0"/>
        <v>1</v>
      </c>
      <c r="D10" s="13" t="s">
        <v>51</v>
      </c>
      <c r="E10" s="13" t="s">
        <v>29</v>
      </c>
      <c r="F10" s="14">
        <f>_xlfn.COUNTIFS(D$3:D10,D10,A$3:A10,A10)</f>
        <v>2</v>
      </c>
      <c r="G10" s="13" t="s">
        <v>52</v>
      </c>
      <c r="H10" s="13" t="s">
        <v>31</v>
      </c>
      <c r="I10" s="13">
        <v>1</v>
      </c>
      <c r="J10" s="13" t="s">
        <v>32</v>
      </c>
      <c r="K10" s="13">
        <v>35</v>
      </c>
      <c r="L10" s="13" t="s">
        <v>40</v>
      </c>
      <c r="M10" s="13" t="s">
        <v>34</v>
      </c>
      <c r="N10" s="13" t="s">
        <v>34</v>
      </c>
      <c r="O10" s="13" t="s">
        <v>35</v>
      </c>
      <c r="P10" s="13" t="s">
        <v>36</v>
      </c>
      <c r="Q10" s="13" t="s">
        <v>53</v>
      </c>
      <c r="R10" s="13" t="s">
        <v>38</v>
      </c>
      <c r="S10" s="13" t="s">
        <v>39</v>
      </c>
      <c r="T10" s="21">
        <v>1</v>
      </c>
      <c r="U10" s="13"/>
      <c r="V10" s="13"/>
      <c r="W10" s="13"/>
    </row>
    <row r="11" spans="1:23" ht="121.5" customHeight="1">
      <c r="A11" s="12">
        <f t="shared" si="1"/>
        <v>97</v>
      </c>
      <c r="B11" s="13" t="s">
        <v>54</v>
      </c>
      <c r="C11" s="14">
        <f t="shared" si="0"/>
        <v>1</v>
      </c>
      <c r="D11" s="13" t="s">
        <v>55</v>
      </c>
      <c r="E11" s="13" t="s">
        <v>29</v>
      </c>
      <c r="F11" s="14">
        <f>_xlfn.COUNTIFS(D$3:D11,D11,A$3:A11,A11)</f>
        <v>1</v>
      </c>
      <c r="G11" s="15" t="s">
        <v>56</v>
      </c>
      <c r="H11" s="13" t="s">
        <v>47</v>
      </c>
      <c r="I11" s="13">
        <v>1</v>
      </c>
      <c r="J11" s="13" t="s">
        <v>34</v>
      </c>
      <c r="K11" s="13">
        <v>40</v>
      </c>
      <c r="L11" s="13" t="s">
        <v>34</v>
      </c>
      <c r="M11" s="13" t="s">
        <v>34</v>
      </c>
      <c r="N11" s="13" t="s">
        <v>34</v>
      </c>
      <c r="O11" s="13" t="s">
        <v>35</v>
      </c>
      <c r="P11" s="13" t="s">
        <v>34</v>
      </c>
      <c r="Q11" s="15" t="s">
        <v>57</v>
      </c>
      <c r="R11" s="15" t="s">
        <v>58</v>
      </c>
      <c r="S11" s="13" t="s">
        <v>39</v>
      </c>
      <c r="T11" s="21">
        <v>1</v>
      </c>
      <c r="U11" s="13"/>
      <c r="V11" s="13"/>
      <c r="W11" s="13"/>
    </row>
    <row r="12" spans="1:23" ht="51.75" customHeight="1">
      <c r="A12" s="12">
        <f t="shared" si="1"/>
        <v>98</v>
      </c>
      <c r="B12" s="13" t="s">
        <v>59</v>
      </c>
      <c r="C12" s="14">
        <f t="shared" si="0"/>
        <v>1</v>
      </c>
      <c r="D12" s="13" t="s">
        <v>60</v>
      </c>
      <c r="E12" s="13" t="s">
        <v>29</v>
      </c>
      <c r="F12" s="14">
        <f>_xlfn.COUNTIFS(D$3:D12,D12,A$3:A12,A12)</f>
        <v>1</v>
      </c>
      <c r="G12" s="13" t="s">
        <v>61</v>
      </c>
      <c r="H12" s="13" t="s">
        <v>31</v>
      </c>
      <c r="I12" s="13">
        <v>1</v>
      </c>
      <c r="J12" s="13" t="s">
        <v>34</v>
      </c>
      <c r="K12" s="13">
        <v>35</v>
      </c>
      <c r="L12" s="13" t="s">
        <v>34</v>
      </c>
      <c r="M12" s="13" t="s">
        <v>34</v>
      </c>
      <c r="N12" s="13" t="s">
        <v>34</v>
      </c>
      <c r="O12" s="13" t="s">
        <v>35</v>
      </c>
      <c r="P12" s="13" t="s">
        <v>36</v>
      </c>
      <c r="Q12" s="13" t="s">
        <v>62</v>
      </c>
      <c r="R12" s="13"/>
      <c r="S12" s="13" t="s">
        <v>39</v>
      </c>
      <c r="T12" s="21">
        <v>1</v>
      </c>
      <c r="U12" s="13"/>
      <c r="V12" s="13"/>
      <c r="W12" s="13"/>
    </row>
    <row r="13" spans="1:23" ht="48.75" customHeight="1">
      <c r="A13" s="12">
        <f t="shared" si="1"/>
        <v>98</v>
      </c>
      <c r="B13" s="13" t="s">
        <v>59</v>
      </c>
      <c r="C13" s="14">
        <f t="shared" si="0"/>
        <v>1</v>
      </c>
      <c r="D13" s="13" t="s">
        <v>60</v>
      </c>
      <c r="E13" s="13" t="s">
        <v>29</v>
      </c>
      <c r="F13" s="14">
        <f>_xlfn.COUNTIFS(D$3:D13,D13,A$3:A13,A13)</f>
        <v>2</v>
      </c>
      <c r="G13" s="13" t="s">
        <v>61</v>
      </c>
      <c r="H13" s="13" t="s">
        <v>31</v>
      </c>
      <c r="I13" s="13">
        <v>1</v>
      </c>
      <c r="J13" s="13" t="s">
        <v>34</v>
      </c>
      <c r="K13" s="13">
        <v>35</v>
      </c>
      <c r="L13" s="13" t="s">
        <v>34</v>
      </c>
      <c r="M13" s="13" t="s">
        <v>34</v>
      </c>
      <c r="N13" s="13" t="s">
        <v>34</v>
      </c>
      <c r="O13" s="13" t="s">
        <v>35</v>
      </c>
      <c r="P13" s="13" t="s">
        <v>36</v>
      </c>
      <c r="Q13" s="13" t="s">
        <v>63</v>
      </c>
      <c r="R13" s="13"/>
      <c r="S13" s="13" t="s">
        <v>39</v>
      </c>
      <c r="T13" s="21">
        <v>1</v>
      </c>
      <c r="U13" s="13"/>
      <c r="V13" s="13"/>
      <c r="W13" s="13"/>
    </row>
    <row r="14" spans="1:23" ht="48.75" customHeight="1">
      <c r="A14" s="12">
        <f t="shared" si="1"/>
        <v>99</v>
      </c>
      <c r="B14" s="13" t="s">
        <v>64</v>
      </c>
      <c r="C14" s="14">
        <f t="shared" si="0"/>
        <v>1</v>
      </c>
      <c r="D14" s="13" t="s">
        <v>65</v>
      </c>
      <c r="E14" s="13" t="s">
        <v>29</v>
      </c>
      <c r="F14" s="14">
        <f>_xlfn.COUNTIFS(D$3:D14,D14,A$3:A14,A14)</f>
        <v>1</v>
      </c>
      <c r="G14" s="13" t="s">
        <v>66</v>
      </c>
      <c r="H14" s="13" t="s">
        <v>31</v>
      </c>
      <c r="I14" s="13">
        <v>1</v>
      </c>
      <c r="J14" s="13" t="s">
        <v>34</v>
      </c>
      <c r="K14" s="13">
        <v>35</v>
      </c>
      <c r="L14" s="13" t="s">
        <v>34</v>
      </c>
      <c r="M14" s="13" t="s">
        <v>34</v>
      </c>
      <c r="N14" s="13" t="s">
        <v>34</v>
      </c>
      <c r="O14" s="13" t="s">
        <v>35</v>
      </c>
      <c r="P14" s="13" t="s">
        <v>36</v>
      </c>
      <c r="Q14" s="13" t="s">
        <v>67</v>
      </c>
      <c r="R14" s="13"/>
      <c r="S14" s="13" t="s">
        <v>39</v>
      </c>
      <c r="T14" s="21">
        <v>1</v>
      </c>
      <c r="U14" s="13"/>
      <c r="V14" s="13"/>
      <c r="W14" s="13"/>
    </row>
    <row r="15" spans="1:23" ht="48.75" customHeight="1">
      <c r="A15" s="12">
        <f t="shared" si="1"/>
        <v>99</v>
      </c>
      <c r="B15" s="13" t="s">
        <v>64</v>
      </c>
      <c r="C15" s="14">
        <f t="shared" si="0"/>
        <v>1</v>
      </c>
      <c r="D15" s="13" t="s">
        <v>65</v>
      </c>
      <c r="E15" s="13" t="s">
        <v>29</v>
      </c>
      <c r="F15" s="14">
        <f>_xlfn.COUNTIFS(D$3:D15,D15,A$3:A15,A15)</f>
        <v>2</v>
      </c>
      <c r="G15" s="13" t="s">
        <v>68</v>
      </c>
      <c r="H15" s="13" t="s">
        <v>31</v>
      </c>
      <c r="I15" s="13">
        <v>1</v>
      </c>
      <c r="J15" s="13" t="s">
        <v>34</v>
      </c>
      <c r="K15" s="13">
        <v>35</v>
      </c>
      <c r="L15" s="13" t="s">
        <v>34</v>
      </c>
      <c r="M15" s="13" t="s">
        <v>34</v>
      </c>
      <c r="N15" s="13" t="s">
        <v>34</v>
      </c>
      <c r="O15" s="13" t="s">
        <v>35</v>
      </c>
      <c r="P15" s="13" t="s">
        <v>36</v>
      </c>
      <c r="Q15" s="13" t="s">
        <v>69</v>
      </c>
      <c r="R15" s="13"/>
      <c r="S15" s="13" t="s">
        <v>39</v>
      </c>
      <c r="T15" s="21">
        <v>1</v>
      </c>
      <c r="U15" s="13"/>
      <c r="V15" s="13"/>
      <c r="W15" s="13"/>
    </row>
    <row r="16" spans="1:23" ht="48.75" customHeight="1">
      <c r="A16" s="12">
        <f t="shared" si="1"/>
        <v>100</v>
      </c>
      <c r="B16" s="13" t="s">
        <v>70</v>
      </c>
      <c r="C16" s="14">
        <f t="shared" si="0"/>
        <v>1</v>
      </c>
      <c r="D16" s="13" t="s">
        <v>71</v>
      </c>
      <c r="E16" s="13" t="s">
        <v>29</v>
      </c>
      <c r="F16" s="14">
        <f>_xlfn.COUNTIFS(D$3:D16,D16,A$3:A16,A16)</f>
        <v>1</v>
      </c>
      <c r="G16" s="13" t="s">
        <v>72</v>
      </c>
      <c r="H16" s="13" t="s">
        <v>31</v>
      </c>
      <c r="I16" s="13">
        <v>1</v>
      </c>
      <c r="J16" s="13" t="s">
        <v>34</v>
      </c>
      <c r="K16" s="13">
        <v>35</v>
      </c>
      <c r="L16" s="13" t="s">
        <v>34</v>
      </c>
      <c r="M16" s="13" t="s">
        <v>34</v>
      </c>
      <c r="N16" s="13" t="s">
        <v>34</v>
      </c>
      <c r="O16" s="13" t="s">
        <v>35</v>
      </c>
      <c r="P16" s="13" t="s">
        <v>36</v>
      </c>
      <c r="Q16" s="13" t="s">
        <v>73</v>
      </c>
      <c r="R16" s="13"/>
      <c r="S16" s="13" t="s">
        <v>39</v>
      </c>
      <c r="T16" s="21">
        <v>1</v>
      </c>
      <c r="U16" s="13"/>
      <c r="V16" s="13"/>
      <c r="W16" s="13"/>
    </row>
    <row r="17" spans="1:23" ht="45" customHeight="1">
      <c r="A17" s="12">
        <f t="shared" si="1"/>
        <v>101</v>
      </c>
      <c r="B17" s="13" t="s">
        <v>74</v>
      </c>
      <c r="C17" s="14">
        <f t="shared" si="0"/>
        <v>1</v>
      </c>
      <c r="D17" s="13" t="s">
        <v>75</v>
      </c>
      <c r="E17" s="13" t="s">
        <v>29</v>
      </c>
      <c r="F17" s="14">
        <f>_xlfn.COUNTIFS(D$3:D17,D17,A$3:A17,A17)</f>
        <v>1</v>
      </c>
      <c r="G17" s="13" t="s">
        <v>76</v>
      </c>
      <c r="H17" s="13" t="s">
        <v>31</v>
      </c>
      <c r="I17" s="13">
        <v>1</v>
      </c>
      <c r="J17" s="13" t="s">
        <v>32</v>
      </c>
      <c r="K17" s="13">
        <v>35</v>
      </c>
      <c r="L17" s="13" t="s">
        <v>34</v>
      </c>
      <c r="M17" s="13" t="s">
        <v>34</v>
      </c>
      <c r="N17" s="13" t="s">
        <v>34</v>
      </c>
      <c r="O17" s="13" t="s">
        <v>35</v>
      </c>
      <c r="P17" s="13" t="s">
        <v>36</v>
      </c>
      <c r="Q17" s="13" t="s">
        <v>77</v>
      </c>
      <c r="R17" s="13"/>
      <c r="S17" s="13" t="s">
        <v>39</v>
      </c>
      <c r="T17" s="21">
        <v>1</v>
      </c>
      <c r="U17" s="13"/>
      <c r="V17" s="13"/>
      <c r="W17" s="13"/>
    </row>
    <row r="18" spans="1:23" ht="45" customHeight="1">
      <c r="A18" s="12">
        <f t="shared" si="1"/>
        <v>101</v>
      </c>
      <c r="B18" s="13" t="s">
        <v>74</v>
      </c>
      <c r="C18" s="14">
        <f t="shared" si="0"/>
        <v>2</v>
      </c>
      <c r="D18" s="13" t="s">
        <v>78</v>
      </c>
      <c r="E18" s="13" t="s">
        <v>29</v>
      </c>
      <c r="F18" s="14">
        <f>_xlfn.COUNTIFS(D$3:D18,D18,A$3:A18,A18)</f>
        <v>1</v>
      </c>
      <c r="G18" s="13" t="s">
        <v>79</v>
      </c>
      <c r="H18" s="13" t="s">
        <v>31</v>
      </c>
      <c r="I18" s="13">
        <v>1</v>
      </c>
      <c r="J18" s="13" t="s">
        <v>34</v>
      </c>
      <c r="K18" s="13">
        <v>35</v>
      </c>
      <c r="L18" s="13" t="s">
        <v>34</v>
      </c>
      <c r="M18" s="13" t="s">
        <v>34</v>
      </c>
      <c r="N18" s="13" t="s">
        <v>34</v>
      </c>
      <c r="O18" s="13" t="s">
        <v>35</v>
      </c>
      <c r="P18" s="13" t="s">
        <v>36</v>
      </c>
      <c r="Q18" s="13" t="s">
        <v>80</v>
      </c>
      <c r="R18" s="13"/>
      <c r="S18" s="13" t="s">
        <v>39</v>
      </c>
      <c r="T18" s="21">
        <v>1</v>
      </c>
      <c r="U18" s="13"/>
      <c r="V18" s="13"/>
      <c r="W18" s="13"/>
    </row>
    <row r="19" spans="1:23" ht="36">
      <c r="A19" s="12">
        <f t="shared" si="1"/>
        <v>102</v>
      </c>
      <c r="B19" s="13" t="s">
        <v>81</v>
      </c>
      <c r="C19" s="14">
        <f t="shared" si="0"/>
        <v>1</v>
      </c>
      <c r="D19" s="13" t="s">
        <v>82</v>
      </c>
      <c r="E19" s="13" t="s">
        <v>29</v>
      </c>
      <c r="F19" s="14">
        <f>_xlfn.COUNTIFS(D$3:D19,D19,A$3:A19,A19)</f>
        <v>1</v>
      </c>
      <c r="G19" s="13" t="s">
        <v>68</v>
      </c>
      <c r="H19" s="13" t="s">
        <v>31</v>
      </c>
      <c r="I19" s="13">
        <v>1</v>
      </c>
      <c r="J19" s="13" t="s">
        <v>34</v>
      </c>
      <c r="K19" s="13">
        <v>35</v>
      </c>
      <c r="L19" s="13" t="s">
        <v>34</v>
      </c>
      <c r="M19" s="13" t="s">
        <v>34</v>
      </c>
      <c r="N19" s="13" t="s">
        <v>34</v>
      </c>
      <c r="O19" s="13" t="s">
        <v>35</v>
      </c>
      <c r="P19" s="13" t="s">
        <v>36</v>
      </c>
      <c r="Q19" s="13" t="s">
        <v>69</v>
      </c>
      <c r="R19" s="13"/>
      <c r="S19" s="13" t="s">
        <v>39</v>
      </c>
      <c r="T19" s="21">
        <v>1</v>
      </c>
      <c r="U19" s="13"/>
      <c r="V19" s="13"/>
      <c r="W19" s="13"/>
    </row>
    <row r="20" spans="1:23" ht="43.5" customHeight="1">
      <c r="A20" s="12">
        <f t="shared" si="1"/>
        <v>103</v>
      </c>
      <c r="B20" s="13" t="s">
        <v>83</v>
      </c>
      <c r="C20" s="14">
        <f t="shared" si="0"/>
        <v>1</v>
      </c>
      <c r="D20" s="13" t="s">
        <v>84</v>
      </c>
      <c r="E20" s="13" t="s">
        <v>29</v>
      </c>
      <c r="F20" s="14">
        <f>_xlfn.COUNTIFS(D$3:D20,D20,A$3:A20,A20)</f>
        <v>1</v>
      </c>
      <c r="G20" s="13" t="s">
        <v>68</v>
      </c>
      <c r="H20" s="13" t="s">
        <v>31</v>
      </c>
      <c r="I20" s="13">
        <v>1</v>
      </c>
      <c r="J20" s="13" t="s">
        <v>34</v>
      </c>
      <c r="K20" s="13">
        <v>35</v>
      </c>
      <c r="L20" s="13" t="s">
        <v>34</v>
      </c>
      <c r="M20" s="13" t="s">
        <v>34</v>
      </c>
      <c r="N20" s="13" t="s">
        <v>34</v>
      </c>
      <c r="O20" s="13" t="s">
        <v>35</v>
      </c>
      <c r="P20" s="13" t="s">
        <v>36</v>
      </c>
      <c r="Q20" s="13" t="s">
        <v>69</v>
      </c>
      <c r="R20" s="13"/>
      <c r="S20" s="13" t="s">
        <v>39</v>
      </c>
      <c r="T20" s="21">
        <v>1</v>
      </c>
      <c r="U20" s="13"/>
      <c r="V20" s="13"/>
      <c r="W20" s="13"/>
    </row>
    <row r="21" spans="1:23" ht="43.5" customHeight="1">
      <c r="A21" s="12">
        <f t="shared" si="1"/>
        <v>104</v>
      </c>
      <c r="B21" s="13" t="s">
        <v>85</v>
      </c>
      <c r="C21" s="14">
        <f t="shared" si="0"/>
        <v>1</v>
      </c>
      <c r="D21" s="13" t="s">
        <v>86</v>
      </c>
      <c r="E21" s="13" t="s">
        <v>29</v>
      </c>
      <c r="F21" s="14">
        <f>_xlfn.COUNTIFS(D$3:D21,D21,A$3:A21,A21)</f>
        <v>1</v>
      </c>
      <c r="G21" s="13" t="s">
        <v>87</v>
      </c>
      <c r="H21" s="13" t="s">
        <v>47</v>
      </c>
      <c r="I21" s="13">
        <v>1</v>
      </c>
      <c r="J21" s="13" t="s">
        <v>34</v>
      </c>
      <c r="K21" s="13">
        <v>35</v>
      </c>
      <c r="L21" s="13" t="s">
        <v>34</v>
      </c>
      <c r="M21" s="13" t="s">
        <v>34</v>
      </c>
      <c r="N21" s="13" t="s">
        <v>34</v>
      </c>
      <c r="O21" s="13" t="s">
        <v>88</v>
      </c>
      <c r="P21" s="13" t="s">
        <v>34</v>
      </c>
      <c r="Q21" s="13" t="s">
        <v>34</v>
      </c>
      <c r="R21" s="13" t="s">
        <v>89</v>
      </c>
      <c r="S21" s="13" t="s">
        <v>39</v>
      </c>
      <c r="T21" s="21">
        <v>1</v>
      </c>
      <c r="U21" s="13"/>
      <c r="V21" s="13"/>
      <c r="W21" s="13"/>
    </row>
    <row r="22" spans="1:24" ht="51" customHeight="1">
      <c r="A22" s="12">
        <f t="shared" si="1"/>
        <v>105</v>
      </c>
      <c r="B22" s="13" t="s">
        <v>90</v>
      </c>
      <c r="C22" s="14">
        <f t="shared" si="0"/>
        <v>1</v>
      </c>
      <c r="D22" s="15" t="s">
        <v>91</v>
      </c>
      <c r="E22" s="13" t="s">
        <v>29</v>
      </c>
      <c r="F22" s="14">
        <f>_xlfn.COUNTIFS(D$3:D22,D22,A$3:A22,A22)</f>
        <v>1</v>
      </c>
      <c r="G22" s="13" t="s">
        <v>92</v>
      </c>
      <c r="H22" s="13" t="s">
        <v>31</v>
      </c>
      <c r="I22" s="13">
        <v>1</v>
      </c>
      <c r="J22" s="13" t="s">
        <v>34</v>
      </c>
      <c r="K22" s="13">
        <v>35</v>
      </c>
      <c r="L22" s="13" t="s">
        <v>34</v>
      </c>
      <c r="M22" s="13" t="s">
        <v>34</v>
      </c>
      <c r="N22" s="13" t="s">
        <v>34</v>
      </c>
      <c r="O22" s="13" t="s">
        <v>35</v>
      </c>
      <c r="P22" s="13" t="s">
        <v>36</v>
      </c>
      <c r="Q22" s="13" t="s">
        <v>93</v>
      </c>
      <c r="R22" s="13" t="s">
        <v>94</v>
      </c>
      <c r="S22" s="13" t="s">
        <v>39</v>
      </c>
      <c r="T22" s="21">
        <v>1</v>
      </c>
      <c r="U22" s="13"/>
      <c r="V22" s="13"/>
      <c r="W22" s="13"/>
      <c r="X22" s="22"/>
    </row>
    <row r="23" spans="1:23" ht="36">
      <c r="A23" s="12">
        <f t="shared" si="1"/>
        <v>106</v>
      </c>
      <c r="B23" s="13" t="s">
        <v>95</v>
      </c>
      <c r="C23" s="14">
        <f t="shared" si="0"/>
        <v>1</v>
      </c>
      <c r="D23" s="15" t="s">
        <v>96</v>
      </c>
      <c r="E23" s="13" t="s">
        <v>29</v>
      </c>
      <c r="F23" s="14">
        <f>_xlfn.COUNTIFS(D$3:D23,D23,A$3:A23,A23)</f>
        <v>1</v>
      </c>
      <c r="G23" s="13" t="s">
        <v>97</v>
      </c>
      <c r="H23" s="13" t="s">
        <v>31</v>
      </c>
      <c r="I23" s="13">
        <v>1</v>
      </c>
      <c r="J23" s="13" t="s">
        <v>32</v>
      </c>
      <c r="K23" s="13">
        <v>35</v>
      </c>
      <c r="L23" s="13" t="s">
        <v>34</v>
      </c>
      <c r="M23" s="13" t="s">
        <v>34</v>
      </c>
      <c r="N23" s="13" t="s">
        <v>34</v>
      </c>
      <c r="O23" s="13" t="s">
        <v>35</v>
      </c>
      <c r="P23" s="13" t="s">
        <v>36</v>
      </c>
      <c r="Q23" s="13" t="s">
        <v>98</v>
      </c>
      <c r="R23" s="13"/>
      <c r="S23" s="13" t="s">
        <v>39</v>
      </c>
      <c r="T23" s="21">
        <v>1</v>
      </c>
      <c r="U23" s="13"/>
      <c r="V23" s="13"/>
      <c r="W23" s="13"/>
    </row>
    <row r="24" spans="1:23" ht="36">
      <c r="A24" s="12">
        <f t="shared" si="1"/>
        <v>106</v>
      </c>
      <c r="B24" s="13" t="s">
        <v>95</v>
      </c>
      <c r="C24" s="14">
        <f t="shared" si="0"/>
        <v>2</v>
      </c>
      <c r="D24" s="15" t="s">
        <v>99</v>
      </c>
      <c r="E24" s="13" t="s">
        <v>29</v>
      </c>
      <c r="F24" s="14">
        <f>_xlfn.COUNTIFS(D$3:D24,D24,A$3:A24,A24)</f>
        <v>1</v>
      </c>
      <c r="G24" s="13" t="s">
        <v>100</v>
      </c>
      <c r="H24" s="13" t="s">
        <v>31</v>
      </c>
      <c r="I24" s="13">
        <v>1</v>
      </c>
      <c r="J24" s="13" t="s">
        <v>34</v>
      </c>
      <c r="K24" s="13">
        <v>35</v>
      </c>
      <c r="L24" s="13" t="s">
        <v>34</v>
      </c>
      <c r="M24" s="13" t="s">
        <v>34</v>
      </c>
      <c r="N24" s="13" t="s">
        <v>34</v>
      </c>
      <c r="O24" s="13" t="s">
        <v>35</v>
      </c>
      <c r="P24" s="13" t="s">
        <v>36</v>
      </c>
      <c r="Q24" s="13" t="s">
        <v>101</v>
      </c>
      <c r="R24" s="13"/>
      <c r="S24" s="13" t="s">
        <v>39</v>
      </c>
      <c r="T24" s="21">
        <v>1</v>
      </c>
      <c r="U24" s="13"/>
      <c r="V24" s="13"/>
      <c r="W24" s="13"/>
    </row>
    <row r="25" spans="1:23" ht="36">
      <c r="A25" s="12">
        <f t="shared" si="1"/>
        <v>107</v>
      </c>
      <c r="B25" s="13" t="s">
        <v>102</v>
      </c>
      <c r="C25" s="14">
        <f t="shared" si="0"/>
        <v>1</v>
      </c>
      <c r="D25" s="15" t="s">
        <v>103</v>
      </c>
      <c r="E25" s="13" t="s">
        <v>29</v>
      </c>
      <c r="F25" s="14">
        <f>_xlfn.COUNTIFS(D$3:D25,D25,A$3:A25,A25)</f>
        <v>1</v>
      </c>
      <c r="G25" s="13" t="s">
        <v>61</v>
      </c>
      <c r="H25" s="13" t="s">
        <v>31</v>
      </c>
      <c r="I25" s="13">
        <v>1</v>
      </c>
      <c r="J25" s="13" t="s">
        <v>34</v>
      </c>
      <c r="K25" s="13">
        <v>35</v>
      </c>
      <c r="L25" s="13" t="s">
        <v>33</v>
      </c>
      <c r="M25" s="13" t="s">
        <v>34</v>
      </c>
      <c r="N25" s="13" t="s">
        <v>34</v>
      </c>
      <c r="O25" s="13" t="s">
        <v>35</v>
      </c>
      <c r="P25" s="13" t="s">
        <v>36</v>
      </c>
      <c r="Q25" s="13" t="s">
        <v>104</v>
      </c>
      <c r="R25" s="13"/>
      <c r="S25" s="13" t="s">
        <v>39</v>
      </c>
      <c r="T25" s="21">
        <v>1</v>
      </c>
      <c r="U25" s="13"/>
      <c r="V25" s="13"/>
      <c r="W25" s="13"/>
    </row>
    <row r="26" spans="1:23" ht="36">
      <c r="A26" s="12">
        <f t="shared" si="1"/>
        <v>107</v>
      </c>
      <c r="B26" s="13" t="s">
        <v>102</v>
      </c>
      <c r="C26" s="14">
        <f t="shared" si="0"/>
        <v>1</v>
      </c>
      <c r="D26" s="15" t="s">
        <v>103</v>
      </c>
      <c r="E26" s="13" t="s">
        <v>29</v>
      </c>
      <c r="F26" s="14">
        <f>_xlfn.COUNTIFS(D$3:D26,D26,A$3:A26,A26)</f>
        <v>2</v>
      </c>
      <c r="G26" s="13" t="s">
        <v>61</v>
      </c>
      <c r="H26" s="13" t="s">
        <v>31</v>
      </c>
      <c r="I26" s="13">
        <v>1</v>
      </c>
      <c r="J26" s="13" t="s">
        <v>34</v>
      </c>
      <c r="K26" s="13">
        <v>35</v>
      </c>
      <c r="L26" s="13" t="s">
        <v>40</v>
      </c>
      <c r="M26" s="13" t="s">
        <v>34</v>
      </c>
      <c r="N26" s="13" t="s">
        <v>34</v>
      </c>
      <c r="O26" s="13" t="s">
        <v>35</v>
      </c>
      <c r="P26" s="13" t="s">
        <v>36</v>
      </c>
      <c r="Q26" s="13" t="s">
        <v>104</v>
      </c>
      <c r="R26" s="13"/>
      <c r="S26" s="13" t="s">
        <v>39</v>
      </c>
      <c r="T26" s="21">
        <v>1</v>
      </c>
      <c r="U26" s="13"/>
      <c r="V26" s="13"/>
      <c r="W26" s="13"/>
    </row>
    <row r="27" spans="1:23" ht="84" customHeight="1">
      <c r="A27" s="12">
        <f t="shared" si="1"/>
        <v>107</v>
      </c>
      <c r="B27" s="13" t="s">
        <v>102</v>
      </c>
      <c r="C27" s="14">
        <f t="shared" si="0"/>
        <v>2</v>
      </c>
      <c r="D27" s="15" t="s">
        <v>105</v>
      </c>
      <c r="E27" s="13" t="s">
        <v>29</v>
      </c>
      <c r="F27" s="14">
        <f>_xlfn.COUNTIFS(D$3:D27,D27,A$3:A27,A27)</f>
        <v>1</v>
      </c>
      <c r="G27" s="13" t="s">
        <v>106</v>
      </c>
      <c r="H27" s="13" t="s">
        <v>31</v>
      </c>
      <c r="I27" s="13">
        <v>1</v>
      </c>
      <c r="J27" s="13" t="s">
        <v>34</v>
      </c>
      <c r="K27" s="13">
        <v>35</v>
      </c>
      <c r="L27" s="13" t="s">
        <v>34</v>
      </c>
      <c r="M27" s="13" t="s">
        <v>34</v>
      </c>
      <c r="N27" s="13" t="s">
        <v>34</v>
      </c>
      <c r="O27" s="13" t="s">
        <v>35</v>
      </c>
      <c r="P27" s="13" t="s">
        <v>36</v>
      </c>
      <c r="Q27" s="13" t="s">
        <v>107</v>
      </c>
      <c r="R27" s="13"/>
      <c r="S27" s="13" t="s">
        <v>39</v>
      </c>
      <c r="T27" s="21">
        <v>1</v>
      </c>
      <c r="U27" s="13"/>
      <c r="V27" s="13"/>
      <c r="W27" s="13"/>
    </row>
    <row r="28" spans="1:23" ht="36">
      <c r="A28" s="12">
        <f t="shared" si="1"/>
        <v>108</v>
      </c>
      <c r="B28" s="15" t="s">
        <v>108</v>
      </c>
      <c r="C28" s="14">
        <f t="shared" si="0"/>
        <v>1</v>
      </c>
      <c r="D28" s="15" t="s">
        <v>109</v>
      </c>
      <c r="E28" s="13" t="s">
        <v>29</v>
      </c>
      <c r="F28" s="14">
        <f>_xlfn.COUNTIFS(D$3:D28,D28,A$3:A28,A28)</f>
        <v>1</v>
      </c>
      <c r="G28" s="15" t="s">
        <v>106</v>
      </c>
      <c r="H28" s="13" t="s">
        <v>31</v>
      </c>
      <c r="I28" s="15">
        <v>1</v>
      </c>
      <c r="J28" s="13" t="s">
        <v>32</v>
      </c>
      <c r="K28" s="13">
        <v>35</v>
      </c>
      <c r="L28" s="15" t="s">
        <v>34</v>
      </c>
      <c r="M28" s="13" t="s">
        <v>34</v>
      </c>
      <c r="N28" s="15" t="s">
        <v>34</v>
      </c>
      <c r="O28" s="15" t="s">
        <v>35</v>
      </c>
      <c r="P28" s="15" t="s">
        <v>36</v>
      </c>
      <c r="Q28" s="15" t="s">
        <v>93</v>
      </c>
      <c r="R28" s="23"/>
      <c r="S28" s="13" t="s">
        <v>39</v>
      </c>
      <c r="T28" s="21">
        <v>1</v>
      </c>
      <c r="U28" s="23"/>
      <c r="V28" s="23"/>
      <c r="W28" s="13"/>
    </row>
    <row r="29" spans="1:23" ht="88.5" customHeight="1">
      <c r="A29" s="12">
        <f t="shared" si="1"/>
        <v>108</v>
      </c>
      <c r="B29" s="15" t="s">
        <v>108</v>
      </c>
      <c r="C29" s="14">
        <f t="shared" si="0"/>
        <v>1</v>
      </c>
      <c r="D29" s="15" t="s">
        <v>109</v>
      </c>
      <c r="E29" s="13" t="s">
        <v>29</v>
      </c>
      <c r="F29" s="14">
        <f>_xlfn.COUNTIFS(D$3:D29,D29,A$3:A29,A29)</f>
        <v>2</v>
      </c>
      <c r="G29" s="13" t="s">
        <v>61</v>
      </c>
      <c r="H29" s="13" t="s">
        <v>31</v>
      </c>
      <c r="I29" s="15">
        <v>1</v>
      </c>
      <c r="J29" s="13" t="s">
        <v>32</v>
      </c>
      <c r="K29" s="13">
        <v>35</v>
      </c>
      <c r="L29" s="15" t="s">
        <v>34</v>
      </c>
      <c r="M29" s="13" t="s">
        <v>34</v>
      </c>
      <c r="N29" s="15" t="s">
        <v>34</v>
      </c>
      <c r="O29" s="15" t="s">
        <v>35</v>
      </c>
      <c r="P29" s="15" t="s">
        <v>36</v>
      </c>
      <c r="Q29" s="15" t="s">
        <v>110</v>
      </c>
      <c r="R29" s="23"/>
      <c r="S29" s="13" t="s">
        <v>39</v>
      </c>
      <c r="T29" s="21">
        <v>1</v>
      </c>
      <c r="U29" s="23"/>
      <c r="V29" s="23"/>
      <c r="W29" s="13"/>
    </row>
    <row r="30" spans="1:23" ht="36">
      <c r="A30" s="12">
        <f t="shared" si="1"/>
        <v>108</v>
      </c>
      <c r="B30" s="15" t="s">
        <v>108</v>
      </c>
      <c r="C30" s="14">
        <f t="shared" si="0"/>
        <v>1</v>
      </c>
      <c r="D30" s="15" t="s">
        <v>109</v>
      </c>
      <c r="E30" s="13" t="s">
        <v>29</v>
      </c>
      <c r="F30" s="14">
        <f>_xlfn.COUNTIFS(D$3:D30,D30,A$3:A30,A30)</f>
        <v>3</v>
      </c>
      <c r="G30" s="15" t="s">
        <v>111</v>
      </c>
      <c r="H30" s="13" t="s">
        <v>31</v>
      </c>
      <c r="I30" s="15">
        <v>1</v>
      </c>
      <c r="J30" s="13" t="s">
        <v>34</v>
      </c>
      <c r="K30" s="13">
        <v>35</v>
      </c>
      <c r="L30" s="15" t="s">
        <v>34</v>
      </c>
      <c r="M30" s="13" t="s">
        <v>34</v>
      </c>
      <c r="N30" s="15" t="s">
        <v>34</v>
      </c>
      <c r="O30" s="15" t="s">
        <v>35</v>
      </c>
      <c r="P30" s="15" t="s">
        <v>36</v>
      </c>
      <c r="Q30" s="15" t="s">
        <v>98</v>
      </c>
      <c r="R30" s="23"/>
      <c r="S30" s="13" t="s">
        <v>39</v>
      </c>
      <c r="T30" s="21">
        <v>1</v>
      </c>
      <c r="U30" s="23"/>
      <c r="V30" s="23"/>
      <c r="W30" s="13"/>
    </row>
    <row r="31" spans="1:23" ht="84" customHeight="1">
      <c r="A31" s="12">
        <f t="shared" si="1"/>
        <v>108</v>
      </c>
      <c r="B31" s="15" t="s">
        <v>108</v>
      </c>
      <c r="C31" s="14">
        <f t="shared" si="0"/>
        <v>2</v>
      </c>
      <c r="D31" s="15" t="s">
        <v>112</v>
      </c>
      <c r="E31" s="13" t="s">
        <v>29</v>
      </c>
      <c r="F31" s="14">
        <f>_xlfn.COUNTIFS(D$3:D31,D31,A$3:A31,A31)</f>
        <v>1</v>
      </c>
      <c r="G31" s="15" t="s">
        <v>113</v>
      </c>
      <c r="H31" s="13" t="s">
        <v>31</v>
      </c>
      <c r="I31" s="15">
        <v>1</v>
      </c>
      <c r="J31" s="13" t="s">
        <v>34</v>
      </c>
      <c r="K31" s="13">
        <v>35</v>
      </c>
      <c r="L31" s="15" t="s">
        <v>34</v>
      </c>
      <c r="M31" s="13" t="s">
        <v>34</v>
      </c>
      <c r="N31" s="15" t="s">
        <v>34</v>
      </c>
      <c r="O31" s="15" t="s">
        <v>35</v>
      </c>
      <c r="P31" s="15" t="s">
        <v>36</v>
      </c>
      <c r="Q31" s="15" t="s">
        <v>110</v>
      </c>
      <c r="R31" s="23"/>
      <c r="S31" s="13" t="s">
        <v>39</v>
      </c>
      <c r="T31" s="21">
        <v>1</v>
      </c>
      <c r="U31" s="23"/>
      <c r="V31" s="23"/>
      <c r="W31" s="13"/>
    </row>
    <row r="32" spans="1:23" ht="42.75" customHeight="1">
      <c r="A32" s="12">
        <f t="shared" si="1"/>
        <v>109</v>
      </c>
      <c r="B32" s="13" t="s">
        <v>114</v>
      </c>
      <c r="C32" s="14">
        <f t="shared" si="0"/>
        <v>1</v>
      </c>
      <c r="D32" s="15" t="s">
        <v>115</v>
      </c>
      <c r="E32" s="13" t="s">
        <v>29</v>
      </c>
      <c r="F32" s="14">
        <f>_xlfn.COUNTIFS(D$3:D32,D32,A$3:A32,A32)</f>
        <v>1</v>
      </c>
      <c r="G32" s="13" t="s">
        <v>116</v>
      </c>
      <c r="H32" s="13" t="s">
        <v>31</v>
      </c>
      <c r="I32" s="13">
        <v>1</v>
      </c>
      <c r="J32" s="13" t="s">
        <v>32</v>
      </c>
      <c r="K32" s="13">
        <v>35</v>
      </c>
      <c r="L32" s="13" t="s">
        <v>34</v>
      </c>
      <c r="M32" s="13" t="s">
        <v>34</v>
      </c>
      <c r="N32" s="13" t="s">
        <v>34</v>
      </c>
      <c r="O32" s="13" t="s">
        <v>35</v>
      </c>
      <c r="P32" s="13" t="s">
        <v>36</v>
      </c>
      <c r="Q32" s="13" t="s">
        <v>63</v>
      </c>
      <c r="R32" s="13"/>
      <c r="S32" s="13" t="s">
        <v>39</v>
      </c>
      <c r="T32" s="21">
        <v>1</v>
      </c>
      <c r="U32" s="13"/>
      <c r="V32" s="13"/>
      <c r="W32" s="13"/>
    </row>
    <row r="33" spans="1:23" ht="42.75" customHeight="1">
      <c r="A33" s="12">
        <f t="shared" si="1"/>
        <v>109</v>
      </c>
      <c r="B33" s="13" t="s">
        <v>114</v>
      </c>
      <c r="C33" s="14">
        <f t="shared" si="0"/>
        <v>2</v>
      </c>
      <c r="D33" s="15" t="s">
        <v>117</v>
      </c>
      <c r="E33" s="13" t="s">
        <v>29</v>
      </c>
      <c r="F33" s="14">
        <f>_xlfn.COUNTIFS(D$3:D33,D33,A$3:A33,A33)</f>
        <v>1</v>
      </c>
      <c r="G33" s="13" t="s">
        <v>118</v>
      </c>
      <c r="H33" s="13" t="s">
        <v>31</v>
      </c>
      <c r="I33" s="13">
        <v>1</v>
      </c>
      <c r="J33" s="13" t="s">
        <v>34</v>
      </c>
      <c r="K33" s="13">
        <v>35</v>
      </c>
      <c r="L33" s="13" t="s">
        <v>34</v>
      </c>
      <c r="M33" s="13" t="s">
        <v>34</v>
      </c>
      <c r="N33" s="13" t="s">
        <v>34</v>
      </c>
      <c r="O33" s="13" t="s">
        <v>35</v>
      </c>
      <c r="P33" s="13" t="s">
        <v>36</v>
      </c>
      <c r="Q33" s="13" t="s">
        <v>63</v>
      </c>
      <c r="R33" s="13"/>
      <c r="S33" s="13" t="s">
        <v>39</v>
      </c>
      <c r="T33" s="21">
        <v>1</v>
      </c>
      <c r="U33" s="13"/>
      <c r="V33" s="13"/>
      <c r="W33" s="13"/>
    </row>
    <row r="34" spans="1:23" ht="42.75" customHeight="1">
      <c r="A34" s="12">
        <f t="shared" si="1"/>
        <v>109</v>
      </c>
      <c r="B34" s="13" t="s">
        <v>114</v>
      </c>
      <c r="C34" s="14">
        <f t="shared" si="0"/>
        <v>3</v>
      </c>
      <c r="D34" s="15" t="s">
        <v>119</v>
      </c>
      <c r="E34" s="13" t="s">
        <v>29</v>
      </c>
      <c r="F34" s="14">
        <f>_xlfn.COUNTIFS(D$3:D34,D34,A$3:A34,A34)</f>
        <v>1</v>
      </c>
      <c r="G34" s="13" t="s">
        <v>68</v>
      </c>
      <c r="H34" s="13" t="s">
        <v>31</v>
      </c>
      <c r="I34" s="13">
        <v>1</v>
      </c>
      <c r="J34" s="13" t="s">
        <v>34</v>
      </c>
      <c r="K34" s="13">
        <v>35</v>
      </c>
      <c r="L34" s="13" t="s">
        <v>34</v>
      </c>
      <c r="M34" s="13" t="s">
        <v>34</v>
      </c>
      <c r="N34" s="13" t="s">
        <v>34</v>
      </c>
      <c r="O34" s="13" t="s">
        <v>35</v>
      </c>
      <c r="P34" s="13" t="s">
        <v>36</v>
      </c>
      <c r="Q34" s="13" t="s">
        <v>69</v>
      </c>
      <c r="R34" s="13"/>
      <c r="S34" s="13" t="s">
        <v>39</v>
      </c>
      <c r="T34" s="21">
        <v>1</v>
      </c>
      <c r="U34" s="13"/>
      <c r="V34" s="13"/>
      <c r="W34" s="13"/>
    </row>
    <row r="35" spans="1:23" ht="42.75" customHeight="1">
      <c r="A35" s="12">
        <f t="shared" si="1"/>
        <v>110</v>
      </c>
      <c r="B35" s="13" t="s">
        <v>120</v>
      </c>
      <c r="C35" s="14">
        <f t="shared" si="0"/>
        <v>1</v>
      </c>
      <c r="D35" s="15" t="s">
        <v>121</v>
      </c>
      <c r="E35" s="13" t="s">
        <v>29</v>
      </c>
      <c r="F35" s="14">
        <f>_xlfn.COUNTIFS(D$3:D35,D35,A$3:A35,A35)</f>
        <v>1</v>
      </c>
      <c r="G35" s="13" t="s">
        <v>122</v>
      </c>
      <c r="H35" s="13" t="s">
        <v>31</v>
      </c>
      <c r="I35" s="13">
        <v>1</v>
      </c>
      <c r="J35" s="13" t="s">
        <v>34</v>
      </c>
      <c r="K35" s="13">
        <v>35</v>
      </c>
      <c r="L35" s="13" t="s">
        <v>34</v>
      </c>
      <c r="M35" s="13" t="s">
        <v>34</v>
      </c>
      <c r="N35" s="13" t="s">
        <v>34</v>
      </c>
      <c r="O35" s="13" t="s">
        <v>35</v>
      </c>
      <c r="P35" s="13" t="s">
        <v>36</v>
      </c>
      <c r="Q35" s="13" t="s">
        <v>123</v>
      </c>
      <c r="R35" s="13"/>
      <c r="S35" s="13" t="s">
        <v>39</v>
      </c>
      <c r="T35" s="21">
        <v>1</v>
      </c>
      <c r="U35" s="13"/>
      <c r="V35" s="13"/>
      <c r="W35" s="13"/>
    </row>
    <row r="36" spans="1:23" ht="42.75" customHeight="1">
      <c r="A36" s="12">
        <f t="shared" si="1"/>
        <v>111</v>
      </c>
      <c r="B36" s="13" t="s">
        <v>124</v>
      </c>
      <c r="C36" s="14">
        <f t="shared" si="0"/>
        <v>1</v>
      </c>
      <c r="D36" s="15" t="s">
        <v>125</v>
      </c>
      <c r="E36" s="13" t="s">
        <v>29</v>
      </c>
      <c r="F36" s="14">
        <f>_xlfn.COUNTIFS(D$3:D36,D36,A$3:A36,A36)</f>
        <v>1</v>
      </c>
      <c r="G36" s="13" t="s">
        <v>126</v>
      </c>
      <c r="H36" s="13" t="s">
        <v>31</v>
      </c>
      <c r="I36" s="13">
        <v>1</v>
      </c>
      <c r="J36" s="13" t="s">
        <v>32</v>
      </c>
      <c r="K36" s="13">
        <v>35</v>
      </c>
      <c r="L36" s="13" t="s">
        <v>34</v>
      </c>
      <c r="M36" s="13" t="s">
        <v>34</v>
      </c>
      <c r="N36" s="13" t="s">
        <v>34</v>
      </c>
      <c r="O36" s="13" t="s">
        <v>35</v>
      </c>
      <c r="P36" s="13" t="s">
        <v>36</v>
      </c>
      <c r="Q36" s="13" t="s">
        <v>127</v>
      </c>
      <c r="R36" s="13"/>
      <c r="S36" s="13" t="s">
        <v>39</v>
      </c>
      <c r="T36" s="21">
        <v>1</v>
      </c>
      <c r="U36" s="13"/>
      <c r="V36" s="13"/>
      <c r="W36" s="13"/>
    </row>
    <row r="37" spans="1:23" ht="213.75" customHeight="1">
      <c r="A37" s="12">
        <f t="shared" si="1"/>
        <v>111</v>
      </c>
      <c r="B37" s="13" t="s">
        <v>124</v>
      </c>
      <c r="C37" s="14">
        <f t="shared" si="0"/>
        <v>1</v>
      </c>
      <c r="D37" s="15" t="s">
        <v>125</v>
      </c>
      <c r="E37" s="13" t="s">
        <v>29</v>
      </c>
      <c r="F37" s="14">
        <f>_xlfn.COUNTIFS(D$3:D37,D37,A$3:A37,A37)</f>
        <v>2</v>
      </c>
      <c r="G37" s="13" t="s">
        <v>128</v>
      </c>
      <c r="H37" s="13" t="s">
        <v>31</v>
      </c>
      <c r="I37" s="13">
        <v>1</v>
      </c>
      <c r="J37" s="13" t="s">
        <v>34</v>
      </c>
      <c r="K37" s="13">
        <v>35</v>
      </c>
      <c r="L37" s="13" t="s">
        <v>34</v>
      </c>
      <c r="M37" s="13" t="s">
        <v>34</v>
      </c>
      <c r="N37" s="13" t="s">
        <v>34</v>
      </c>
      <c r="O37" s="13" t="s">
        <v>35</v>
      </c>
      <c r="P37" s="13" t="s">
        <v>36</v>
      </c>
      <c r="Q37" s="13" t="s">
        <v>129</v>
      </c>
      <c r="R37" s="13"/>
      <c r="S37" s="13" t="s">
        <v>39</v>
      </c>
      <c r="T37" s="21">
        <v>1</v>
      </c>
      <c r="U37" s="13"/>
      <c r="V37" s="13"/>
      <c r="W37" s="13"/>
    </row>
    <row r="38" spans="1:23" ht="36">
      <c r="A38" s="12">
        <f t="shared" si="1"/>
        <v>112</v>
      </c>
      <c r="B38" s="15" t="s">
        <v>130</v>
      </c>
      <c r="C38" s="14">
        <f aca="true" t="shared" si="2" ref="C38:C76">IF(A38=A37,(IF(D38=D37,C37,C37+1)),1)</f>
        <v>1</v>
      </c>
      <c r="D38" s="15" t="s">
        <v>131</v>
      </c>
      <c r="E38" s="13" t="s">
        <v>29</v>
      </c>
      <c r="F38" s="14">
        <f>_xlfn.COUNTIFS(D$3:D38,D38,A$3:A38,A38)</f>
        <v>1</v>
      </c>
      <c r="G38" s="15" t="s">
        <v>132</v>
      </c>
      <c r="H38" s="13" t="s">
        <v>31</v>
      </c>
      <c r="I38" s="15">
        <v>1</v>
      </c>
      <c r="J38" s="13" t="s">
        <v>34</v>
      </c>
      <c r="K38" s="13">
        <v>35</v>
      </c>
      <c r="L38" s="15" t="s">
        <v>33</v>
      </c>
      <c r="M38" s="13" t="s">
        <v>34</v>
      </c>
      <c r="N38" s="15" t="s">
        <v>34</v>
      </c>
      <c r="O38" s="15" t="s">
        <v>35</v>
      </c>
      <c r="P38" s="15" t="s">
        <v>36</v>
      </c>
      <c r="Q38" s="15" t="s">
        <v>133</v>
      </c>
      <c r="R38" s="23"/>
      <c r="S38" s="13" t="s">
        <v>39</v>
      </c>
      <c r="T38" s="21">
        <v>1</v>
      </c>
      <c r="U38" s="23"/>
      <c r="V38" s="23"/>
      <c r="W38" s="13"/>
    </row>
    <row r="39" spans="1:23" ht="36">
      <c r="A39" s="12">
        <f t="shared" si="1"/>
        <v>112</v>
      </c>
      <c r="B39" s="15" t="s">
        <v>130</v>
      </c>
      <c r="C39" s="14">
        <f t="shared" si="2"/>
        <v>1</v>
      </c>
      <c r="D39" s="15" t="s">
        <v>131</v>
      </c>
      <c r="E39" s="13" t="s">
        <v>29</v>
      </c>
      <c r="F39" s="14">
        <f>_xlfn.COUNTIFS(D$3:D39,D39,A$3:A39,A39)</f>
        <v>2</v>
      </c>
      <c r="G39" s="15" t="s">
        <v>132</v>
      </c>
      <c r="H39" s="13" t="s">
        <v>31</v>
      </c>
      <c r="I39" s="15">
        <v>1</v>
      </c>
      <c r="J39" s="13" t="s">
        <v>34</v>
      </c>
      <c r="K39" s="13">
        <v>35</v>
      </c>
      <c r="L39" s="15" t="s">
        <v>40</v>
      </c>
      <c r="M39" s="13" t="s">
        <v>34</v>
      </c>
      <c r="N39" s="15" t="s">
        <v>34</v>
      </c>
      <c r="O39" s="15" t="s">
        <v>35</v>
      </c>
      <c r="P39" s="15" t="s">
        <v>36</v>
      </c>
      <c r="Q39" s="15" t="s">
        <v>133</v>
      </c>
      <c r="R39" s="23"/>
      <c r="S39" s="13" t="s">
        <v>39</v>
      </c>
      <c r="T39" s="21">
        <v>1</v>
      </c>
      <c r="U39" s="23"/>
      <c r="V39" s="23"/>
      <c r="W39" s="13"/>
    </row>
    <row r="40" spans="1:23" s="2" customFormat="1" ht="36">
      <c r="A40" s="12">
        <f t="shared" si="1"/>
        <v>112</v>
      </c>
      <c r="B40" s="15" t="s">
        <v>130</v>
      </c>
      <c r="C40" s="14">
        <f t="shared" si="2"/>
        <v>1</v>
      </c>
      <c r="D40" s="15" t="s">
        <v>131</v>
      </c>
      <c r="E40" s="13" t="s">
        <v>29</v>
      </c>
      <c r="F40" s="14">
        <f>_xlfn.COUNTIFS(D$3:D40,D40,A$3:A40,A40)</f>
        <v>3</v>
      </c>
      <c r="G40" s="15" t="s">
        <v>132</v>
      </c>
      <c r="H40" s="13" t="s">
        <v>31</v>
      </c>
      <c r="I40" s="15">
        <v>1</v>
      </c>
      <c r="J40" s="13" t="s">
        <v>32</v>
      </c>
      <c r="K40" s="13">
        <v>35</v>
      </c>
      <c r="L40" s="15" t="s">
        <v>33</v>
      </c>
      <c r="M40" s="13" t="s">
        <v>34</v>
      </c>
      <c r="N40" s="15" t="s">
        <v>34</v>
      </c>
      <c r="O40" s="15" t="s">
        <v>35</v>
      </c>
      <c r="P40" s="15" t="s">
        <v>36</v>
      </c>
      <c r="Q40" s="15" t="s">
        <v>133</v>
      </c>
      <c r="R40" s="23"/>
      <c r="S40" s="13" t="s">
        <v>39</v>
      </c>
      <c r="T40" s="21">
        <v>1</v>
      </c>
      <c r="U40" s="23"/>
      <c r="V40" s="23"/>
      <c r="W40" s="13"/>
    </row>
    <row r="41" spans="1:23" s="2" customFormat="1" ht="36">
      <c r="A41" s="12">
        <f t="shared" si="1"/>
        <v>112</v>
      </c>
      <c r="B41" s="15" t="s">
        <v>130</v>
      </c>
      <c r="C41" s="14">
        <f t="shared" si="2"/>
        <v>1</v>
      </c>
      <c r="D41" s="15" t="s">
        <v>131</v>
      </c>
      <c r="E41" s="13" t="s">
        <v>29</v>
      </c>
      <c r="F41" s="14">
        <f>_xlfn.COUNTIFS(D$3:D41,D41,A$3:A41,A41)</f>
        <v>4</v>
      </c>
      <c r="G41" s="15" t="s">
        <v>132</v>
      </c>
      <c r="H41" s="13" t="s">
        <v>31</v>
      </c>
      <c r="I41" s="15">
        <v>1</v>
      </c>
      <c r="J41" s="13" t="s">
        <v>32</v>
      </c>
      <c r="K41" s="13">
        <v>35</v>
      </c>
      <c r="L41" s="15" t="s">
        <v>40</v>
      </c>
      <c r="M41" s="13" t="s">
        <v>34</v>
      </c>
      <c r="N41" s="15" t="s">
        <v>34</v>
      </c>
      <c r="O41" s="15" t="s">
        <v>35</v>
      </c>
      <c r="P41" s="15" t="s">
        <v>36</v>
      </c>
      <c r="Q41" s="15" t="s">
        <v>133</v>
      </c>
      <c r="R41" s="23"/>
      <c r="S41" s="13" t="s">
        <v>39</v>
      </c>
      <c r="T41" s="21">
        <v>1</v>
      </c>
      <c r="U41" s="23"/>
      <c r="V41" s="23"/>
      <c r="W41" s="13"/>
    </row>
    <row r="42" spans="1:23" ht="36">
      <c r="A42" s="12">
        <f t="shared" si="1"/>
        <v>113</v>
      </c>
      <c r="B42" s="16" t="s">
        <v>134</v>
      </c>
      <c r="C42" s="14">
        <f t="shared" si="2"/>
        <v>1</v>
      </c>
      <c r="D42" s="15" t="s">
        <v>135</v>
      </c>
      <c r="E42" s="13" t="s">
        <v>29</v>
      </c>
      <c r="F42" s="14">
        <f>_xlfn.COUNTIFS(D$3:D42,D42,A$3:A42,A42)</f>
        <v>1</v>
      </c>
      <c r="G42" s="16" t="s">
        <v>136</v>
      </c>
      <c r="H42" s="13" t="s">
        <v>31</v>
      </c>
      <c r="I42" s="16">
        <v>1</v>
      </c>
      <c r="J42" s="13" t="s">
        <v>34</v>
      </c>
      <c r="K42" s="13">
        <v>35</v>
      </c>
      <c r="L42" s="16" t="s">
        <v>34</v>
      </c>
      <c r="M42" s="13" t="s">
        <v>34</v>
      </c>
      <c r="N42" s="16" t="s">
        <v>34</v>
      </c>
      <c r="O42" s="15" t="s">
        <v>35</v>
      </c>
      <c r="P42" s="16" t="s">
        <v>36</v>
      </c>
      <c r="Q42" s="16" t="s">
        <v>137</v>
      </c>
      <c r="R42" s="16"/>
      <c r="S42" s="13" t="s">
        <v>39</v>
      </c>
      <c r="T42" s="21">
        <v>1</v>
      </c>
      <c r="U42" s="13"/>
      <c r="V42" s="13"/>
      <c r="W42" s="13"/>
    </row>
    <row r="43" spans="1:23" ht="69" customHeight="1">
      <c r="A43" s="12">
        <f t="shared" si="1"/>
        <v>113</v>
      </c>
      <c r="B43" s="16" t="s">
        <v>134</v>
      </c>
      <c r="C43" s="14">
        <f t="shared" si="2"/>
        <v>2</v>
      </c>
      <c r="D43" s="15" t="s">
        <v>138</v>
      </c>
      <c r="E43" s="13" t="s">
        <v>29</v>
      </c>
      <c r="F43" s="14">
        <f>_xlfn.COUNTIFS(D$3:D43,D43,A$3:A43,A43)</f>
        <v>1</v>
      </c>
      <c r="G43" s="16" t="s">
        <v>139</v>
      </c>
      <c r="H43" s="13" t="s">
        <v>31</v>
      </c>
      <c r="I43" s="16">
        <v>1</v>
      </c>
      <c r="J43" s="13" t="s">
        <v>34</v>
      </c>
      <c r="K43" s="13">
        <v>35</v>
      </c>
      <c r="L43" s="16" t="s">
        <v>34</v>
      </c>
      <c r="M43" s="13" t="s">
        <v>34</v>
      </c>
      <c r="N43" s="16" t="s">
        <v>34</v>
      </c>
      <c r="O43" s="15" t="s">
        <v>88</v>
      </c>
      <c r="P43" s="16" t="s">
        <v>34</v>
      </c>
      <c r="Q43" s="16" t="s">
        <v>140</v>
      </c>
      <c r="R43" s="16"/>
      <c r="S43" s="13" t="s">
        <v>39</v>
      </c>
      <c r="T43" s="21">
        <v>1</v>
      </c>
      <c r="U43" s="13"/>
      <c r="V43" s="21"/>
      <c r="W43" s="13" t="s">
        <v>141</v>
      </c>
    </row>
    <row r="44" spans="1:23" ht="36">
      <c r="A44" s="12">
        <f t="shared" si="1"/>
        <v>114</v>
      </c>
      <c r="B44" s="13" t="s">
        <v>142</v>
      </c>
      <c r="C44" s="14">
        <f t="shared" si="2"/>
        <v>1</v>
      </c>
      <c r="D44" s="13" t="s">
        <v>143</v>
      </c>
      <c r="E44" s="13" t="s">
        <v>29</v>
      </c>
      <c r="F44" s="14">
        <f>_xlfn.COUNTIFS(D$3:D44,D44,A$3:A44,A44)</f>
        <v>1</v>
      </c>
      <c r="G44" s="13" t="s">
        <v>144</v>
      </c>
      <c r="H44" s="13" t="s">
        <v>31</v>
      </c>
      <c r="I44" s="13">
        <v>1</v>
      </c>
      <c r="J44" s="13" t="s">
        <v>34</v>
      </c>
      <c r="K44" s="13">
        <v>35</v>
      </c>
      <c r="L44" s="13" t="s">
        <v>34</v>
      </c>
      <c r="M44" s="13" t="s">
        <v>34</v>
      </c>
      <c r="N44" s="13" t="s">
        <v>34</v>
      </c>
      <c r="O44" s="13" t="s">
        <v>35</v>
      </c>
      <c r="P44" s="13" t="s">
        <v>36</v>
      </c>
      <c r="Q44" s="13" t="s">
        <v>93</v>
      </c>
      <c r="R44" s="13"/>
      <c r="S44" s="13" t="s">
        <v>39</v>
      </c>
      <c r="T44" s="21">
        <v>1</v>
      </c>
      <c r="U44" s="13"/>
      <c r="V44" s="13"/>
      <c r="W44" s="13"/>
    </row>
    <row r="45" spans="1:23" ht="36">
      <c r="A45" s="12">
        <f t="shared" si="1"/>
        <v>114</v>
      </c>
      <c r="B45" s="13" t="s">
        <v>142</v>
      </c>
      <c r="C45" s="14">
        <f t="shared" si="2"/>
        <v>1</v>
      </c>
      <c r="D45" s="13" t="s">
        <v>143</v>
      </c>
      <c r="E45" s="13" t="s">
        <v>29</v>
      </c>
      <c r="F45" s="14">
        <f>_xlfn.COUNTIFS(D$3:D45,D45,A$3:A45,A45)</f>
        <v>2</v>
      </c>
      <c r="G45" s="13" t="s">
        <v>100</v>
      </c>
      <c r="H45" s="13" t="s">
        <v>31</v>
      </c>
      <c r="I45" s="13">
        <v>1</v>
      </c>
      <c r="J45" s="13" t="s">
        <v>32</v>
      </c>
      <c r="K45" s="13">
        <v>35</v>
      </c>
      <c r="L45" s="13" t="s">
        <v>34</v>
      </c>
      <c r="M45" s="13" t="s">
        <v>34</v>
      </c>
      <c r="N45" s="13" t="s">
        <v>34</v>
      </c>
      <c r="O45" s="13" t="s">
        <v>35</v>
      </c>
      <c r="P45" s="13" t="s">
        <v>36</v>
      </c>
      <c r="Q45" s="13" t="s">
        <v>101</v>
      </c>
      <c r="R45" s="13"/>
      <c r="S45" s="13" t="s">
        <v>39</v>
      </c>
      <c r="T45" s="21">
        <v>1</v>
      </c>
      <c r="U45" s="13"/>
      <c r="V45" s="13"/>
      <c r="W45" s="13"/>
    </row>
    <row r="46" spans="1:23" ht="36">
      <c r="A46" s="12">
        <f t="shared" si="1"/>
        <v>115</v>
      </c>
      <c r="B46" s="13" t="s">
        <v>145</v>
      </c>
      <c r="C46" s="14">
        <f t="shared" si="2"/>
        <v>1</v>
      </c>
      <c r="D46" s="13" t="s">
        <v>146</v>
      </c>
      <c r="E46" s="13" t="s">
        <v>29</v>
      </c>
      <c r="F46" s="14">
        <f>_xlfn.COUNTIFS(D$3:D46,D46,A$3:A46,A46)</f>
        <v>1</v>
      </c>
      <c r="G46" s="13" t="s">
        <v>147</v>
      </c>
      <c r="H46" s="13" t="s">
        <v>31</v>
      </c>
      <c r="I46" s="13">
        <v>1</v>
      </c>
      <c r="J46" s="13" t="s">
        <v>34</v>
      </c>
      <c r="K46" s="13">
        <v>35</v>
      </c>
      <c r="L46" s="13" t="s">
        <v>33</v>
      </c>
      <c r="M46" s="13" t="s">
        <v>34</v>
      </c>
      <c r="N46" s="13" t="s">
        <v>34</v>
      </c>
      <c r="O46" s="13" t="s">
        <v>35</v>
      </c>
      <c r="P46" s="13" t="s">
        <v>36</v>
      </c>
      <c r="Q46" s="13" t="s">
        <v>148</v>
      </c>
      <c r="R46" s="13"/>
      <c r="S46" s="13" t="s">
        <v>39</v>
      </c>
      <c r="T46" s="21">
        <v>1</v>
      </c>
      <c r="U46" s="13"/>
      <c r="V46" s="13"/>
      <c r="W46" s="13"/>
    </row>
    <row r="47" spans="1:23" ht="36">
      <c r="A47" s="12">
        <f t="shared" si="1"/>
        <v>115</v>
      </c>
      <c r="B47" s="13" t="s">
        <v>145</v>
      </c>
      <c r="C47" s="14">
        <f t="shared" si="2"/>
        <v>1</v>
      </c>
      <c r="D47" s="15" t="s">
        <v>146</v>
      </c>
      <c r="E47" s="13" t="s">
        <v>29</v>
      </c>
      <c r="F47" s="14">
        <f>_xlfn.COUNTIFS(D$3:D47,D47,A$3:A47,A47)</f>
        <v>2</v>
      </c>
      <c r="G47" s="13" t="s">
        <v>147</v>
      </c>
      <c r="H47" s="13" t="s">
        <v>31</v>
      </c>
      <c r="I47" s="13">
        <v>1</v>
      </c>
      <c r="J47" s="13" t="s">
        <v>34</v>
      </c>
      <c r="K47" s="13">
        <v>35</v>
      </c>
      <c r="L47" s="13" t="s">
        <v>40</v>
      </c>
      <c r="M47" s="13" t="s">
        <v>34</v>
      </c>
      <c r="N47" s="13" t="s">
        <v>34</v>
      </c>
      <c r="O47" s="13" t="s">
        <v>35</v>
      </c>
      <c r="P47" s="13" t="s">
        <v>36</v>
      </c>
      <c r="Q47" s="13" t="s">
        <v>148</v>
      </c>
      <c r="R47" s="13"/>
      <c r="S47" s="13" t="s">
        <v>39</v>
      </c>
      <c r="T47" s="21">
        <v>1</v>
      </c>
      <c r="U47" s="13"/>
      <c r="V47" s="13"/>
      <c r="W47" s="13"/>
    </row>
    <row r="48" spans="1:23" ht="36">
      <c r="A48" s="12">
        <f t="shared" si="1"/>
        <v>116</v>
      </c>
      <c r="B48" s="13" t="s">
        <v>149</v>
      </c>
      <c r="C48" s="14">
        <f t="shared" si="2"/>
        <v>1</v>
      </c>
      <c r="D48" s="15" t="s">
        <v>150</v>
      </c>
      <c r="E48" s="13" t="s">
        <v>29</v>
      </c>
      <c r="F48" s="14">
        <f>_xlfn.COUNTIFS(D$3:D48,D48,A$3:A48,A48)</f>
        <v>1</v>
      </c>
      <c r="G48" s="13" t="s">
        <v>151</v>
      </c>
      <c r="H48" s="13" t="s">
        <v>31</v>
      </c>
      <c r="I48" s="13">
        <v>1</v>
      </c>
      <c r="J48" s="13" t="s">
        <v>34</v>
      </c>
      <c r="K48" s="13">
        <v>35</v>
      </c>
      <c r="L48" s="13" t="s">
        <v>34</v>
      </c>
      <c r="M48" s="13" t="s">
        <v>34</v>
      </c>
      <c r="N48" s="13" t="s">
        <v>34</v>
      </c>
      <c r="O48" s="13" t="s">
        <v>35</v>
      </c>
      <c r="P48" s="13" t="s">
        <v>36</v>
      </c>
      <c r="Q48" s="13" t="s">
        <v>152</v>
      </c>
      <c r="R48" s="13"/>
      <c r="S48" s="13" t="s">
        <v>39</v>
      </c>
      <c r="T48" s="21">
        <v>1</v>
      </c>
      <c r="U48" s="13"/>
      <c r="V48" s="13"/>
      <c r="W48" s="13"/>
    </row>
    <row r="49" spans="1:23" ht="36">
      <c r="A49" s="12">
        <f t="shared" si="1"/>
        <v>116</v>
      </c>
      <c r="B49" s="13" t="s">
        <v>149</v>
      </c>
      <c r="C49" s="14">
        <f t="shared" si="2"/>
        <v>1</v>
      </c>
      <c r="D49" s="15" t="s">
        <v>150</v>
      </c>
      <c r="E49" s="13" t="s">
        <v>29</v>
      </c>
      <c r="F49" s="14">
        <f>_xlfn.COUNTIFS(D$3:D49,D49,A$3:A49,A49)</f>
        <v>2</v>
      </c>
      <c r="G49" s="13" t="s">
        <v>56</v>
      </c>
      <c r="H49" s="13" t="s">
        <v>47</v>
      </c>
      <c r="I49" s="13">
        <v>1</v>
      </c>
      <c r="J49" s="13" t="s">
        <v>34</v>
      </c>
      <c r="K49" s="13">
        <v>35</v>
      </c>
      <c r="L49" s="13" t="s">
        <v>34</v>
      </c>
      <c r="M49" s="13" t="s">
        <v>34</v>
      </c>
      <c r="N49" s="13" t="s">
        <v>34</v>
      </c>
      <c r="O49" s="13" t="s">
        <v>88</v>
      </c>
      <c r="P49" s="13" t="s">
        <v>34</v>
      </c>
      <c r="Q49" s="13" t="s">
        <v>34</v>
      </c>
      <c r="R49" s="13" t="s">
        <v>89</v>
      </c>
      <c r="S49" s="13" t="s">
        <v>39</v>
      </c>
      <c r="T49" s="21">
        <v>1</v>
      </c>
      <c r="U49" s="13"/>
      <c r="V49" s="13"/>
      <c r="W49" s="13"/>
    </row>
    <row r="50" spans="1:23" ht="36">
      <c r="A50" s="12">
        <f t="shared" si="1"/>
        <v>116</v>
      </c>
      <c r="B50" s="13" t="s">
        <v>149</v>
      </c>
      <c r="C50" s="14">
        <f t="shared" si="2"/>
        <v>1</v>
      </c>
      <c r="D50" s="15" t="s">
        <v>150</v>
      </c>
      <c r="E50" s="13" t="s">
        <v>29</v>
      </c>
      <c r="F50" s="14">
        <f>_xlfn.COUNTIFS(D$3:D50,D50,A$3:A50,A50)</f>
        <v>3</v>
      </c>
      <c r="G50" s="13" t="s">
        <v>153</v>
      </c>
      <c r="H50" s="13" t="s">
        <v>31</v>
      </c>
      <c r="I50" s="13">
        <v>1</v>
      </c>
      <c r="J50" s="13" t="s">
        <v>34</v>
      </c>
      <c r="K50" s="13">
        <v>35</v>
      </c>
      <c r="L50" s="13" t="s">
        <v>34</v>
      </c>
      <c r="M50" s="13" t="s">
        <v>34</v>
      </c>
      <c r="N50" s="13" t="s">
        <v>34</v>
      </c>
      <c r="O50" s="13" t="s">
        <v>35</v>
      </c>
      <c r="P50" s="13" t="s">
        <v>36</v>
      </c>
      <c r="Q50" s="13" t="s">
        <v>154</v>
      </c>
      <c r="R50" s="13"/>
      <c r="S50" s="13" t="s">
        <v>39</v>
      </c>
      <c r="T50" s="21">
        <v>1</v>
      </c>
      <c r="U50" s="13"/>
      <c r="V50" s="13"/>
      <c r="W50" s="13"/>
    </row>
    <row r="51" spans="1:23" ht="36">
      <c r="A51" s="12">
        <f t="shared" si="1"/>
        <v>116</v>
      </c>
      <c r="B51" s="13" t="s">
        <v>149</v>
      </c>
      <c r="C51" s="14">
        <f t="shared" si="2"/>
        <v>1</v>
      </c>
      <c r="D51" s="15" t="s">
        <v>150</v>
      </c>
      <c r="E51" s="13" t="s">
        <v>29</v>
      </c>
      <c r="F51" s="14">
        <f>_xlfn.COUNTIFS(D$3:D51,D51,A$3:A51,A51)</f>
        <v>4</v>
      </c>
      <c r="G51" s="13" t="s">
        <v>155</v>
      </c>
      <c r="H51" s="13" t="s">
        <v>31</v>
      </c>
      <c r="I51" s="13">
        <v>1</v>
      </c>
      <c r="J51" s="13" t="s">
        <v>32</v>
      </c>
      <c r="K51" s="13">
        <v>35</v>
      </c>
      <c r="L51" s="13" t="s">
        <v>34</v>
      </c>
      <c r="M51" s="13" t="s">
        <v>34</v>
      </c>
      <c r="N51" s="13" t="s">
        <v>34</v>
      </c>
      <c r="O51" s="13" t="s">
        <v>35</v>
      </c>
      <c r="P51" s="13" t="s">
        <v>36</v>
      </c>
      <c r="Q51" s="13" t="s">
        <v>63</v>
      </c>
      <c r="R51" s="13"/>
      <c r="S51" s="13" t="s">
        <v>39</v>
      </c>
      <c r="T51" s="21">
        <v>1</v>
      </c>
      <c r="U51" s="13"/>
      <c r="V51" s="13"/>
      <c r="W51" s="13"/>
    </row>
    <row r="52" spans="1:23" ht="85.5" customHeight="1">
      <c r="A52" s="12">
        <f t="shared" si="1"/>
        <v>117</v>
      </c>
      <c r="B52" s="13" t="s">
        <v>156</v>
      </c>
      <c r="C52" s="14">
        <f t="shared" si="2"/>
        <v>1</v>
      </c>
      <c r="D52" s="13" t="s">
        <v>157</v>
      </c>
      <c r="E52" s="13" t="s">
        <v>29</v>
      </c>
      <c r="F52" s="14">
        <f>_xlfn.COUNTIFS(D$3:D52,D52,A$3:A52,A52)</f>
        <v>1</v>
      </c>
      <c r="G52" s="13" t="s">
        <v>158</v>
      </c>
      <c r="H52" s="13" t="s">
        <v>31</v>
      </c>
      <c r="I52" s="13">
        <v>1</v>
      </c>
      <c r="J52" s="13" t="s">
        <v>34</v>
      </c>
      <c r="K52" s="13">
        <v>35</v>
      </c>
      <c r="L52" s="13" t="s">
        <v>34</v>
      </c>
      <c r="M52" s="13" t="s">
        <v>34</v>
      </c>
      <c r="N52" s="13" t="s">
        <v>34</v>
      </c>
      <c r="O52" s="13" t="s">
        <v>35</v>
      </c>
      <c r="P52" s="13" t="s">
        <v>36</v>
      </c>
      <c r="Q52" s="13" t="s">
        <v>159</v>
      </c>
      <c r="R52" s="13"/>
      <c r="S52" s="13" t="s">
        <v>39</v>
      </c>
      <c r="T52" s="21">
        <v>1</v>
      </c>
      <c r="U52" s="13"/>
      <c r="V52" s="13"/>
      <c r="W52" s="13"/>
    </row>
    <row r="53" spans="1:23" ht="36">
      <c r="A53" s="12">
        <f t="shared" si="1"/>
        <v>118</v>
      </c>
      <c r="B53" s="13" t="s">
        <v>160</v>
      </c>
      <c r="C53" s="14">
        <f t="shared" si="2"/>
        <v>1</v>
      </c>
      <c r="D53" s="13" t="s">
        <v>161</v>
      </c>
      <c r="E53" s="13" t="s">
        <v>29</v>
      </c>
      <c r="F53" s="14">
        <f>_xlfn.COUNTIFS(D$3:D53,D53,A$3:A53,A53)</f>
        <v>1</v>
      </c>
      <c r="G53" s="13" t="s">
        <v>162</v>
      </c>
      <c r="H53" s="13" t="s">
        <v>31</v>
      </c>
      <c r="I53" s="13">
        <v>1</v>
      </c>
      <c r="J53" s="13" t="s">
        <v>34</v>
      </c>
      <c r="K53" s="13">
        <v>35</v>
      </c>
      <c r="L53" s="13" t="s">
        <v>34</v>
      </c>
      <c r="M53" s="13" t="s">
        <v>34</v>
      </c>
      <c r="N53" s="13" t="s">
        <v>34</v>
      </c>
      <c r="O53" s="13" t="s">
        <v>35</v>
      </c>
      <c r="P53" s="13" t="s">
        <v>36</v>
      </c>
      <c r="Q53" s="13" t="s">
        <v>93</v>
      </c>
      <c r="R53" s="13"/>
      <c r="S53" s="13" t="s">
        <v>39</v>
      </c>
      <c r="T53" s="21">
        <v>1</v>
      </c>
      <c r="U53" s="13"/>
      <c r="V53" s="13"/>
      <c r="W53" s="13"/>
    </row>
    <row r="54" spans="1:23" ht="36">
      <c r="A54" s="12">
        <f t="shared" si="1"/>
        <v>119</v>
      </c>
      <c r="B54" s="13" t="s">
        <v>163</v>
      </c>
      <c r="C54" s="14">
        <f t="shared" si="2"/>
        <v>1</v>
      </c>
      <c r="D54" s="13" t="s">
        <v>164</v>
      </c>
      <c r="E54" s="13" t="s">
        <v>29</v>
      </c>
      <c r="F54" s="14">
        <f>_xlfn.COUNTIFS(D$3:D54,D54,A$3:A54,A54)</f>
        <v>1</v>
      </c>
      <c r="G54" s="13" t="s">
        <v>165</v>
      </c>
      <c r="H54" s="13" t="s">
        <v>31</v>
      </c>
      <c r="I54" s="13">
        <v>1</v>
      </c>
      <c r="J54" s="13" t="s">
        <v>34</v>
      </c>
      <c r="K54" s="13">
        <v>35</v>
      </c>
      <c r="L54" s="13" t="s">
        <v>34</v>
      </c>
      <c r="M54" s="13" t="s">
        <v>34</v>
      </c>
      <c r="N54" s="13" t="s">
        <v>34</v>
      </c>
      <c r="O54" s="13" t="s">
        <v>35</v>
      </c>
      <c r="P54" s="13" t="s">
        <v>36</v>
      </c>
      <c r="Q54" s="13" t="s">
        <v>166</v>
      </c>
      <c r="R54" s="13"/>
      <c r="S54" s="13" t="s">
        <v>39</v>
      </c>
      <c r="T54" s="21">
        <v>1</v>
      </c>
      <c r="U54" s="13"/>
      <c r="V54" s="13"/>
      <c r="W54" s="13"/>
    </row>
    <row r="55" spans="1:23" s="2" customFormat="1" ht="36">
      <c r="A55" s="12">
        <f t="shared" si="1"/>
        <v>119</v>
      </c>
      <c r="B55" s="13" t="s">
        <v>163</v>
      </c>
      <c r="C55" s="14">
        <f t="shared" si="2"/>
        <v>2</v>
      </c>
      <c r="D55" s="15" t="s">
        <v>167</v>
      </c>
      <c r="E55" s="13" t="s">
        <v>29</v>
      </c>
      <c r="F55" s="14">
        <f>_xlfn.COUNTIFS(D$3:D55,D55,A$3:A55,A55)</f>
        <v>1</v>
      </c>
      <c r="G55" s="13" t="s">
        <v>168</v>
      </c>
      <c r="H55" s="13" t="s">
        <v>31</v>
      </c>
      <c r="I55" s="13">
        <v>2</v>
      </c>
      <c r="J55" s="13" t="s">
        <v>34</v>
      </c>
      <c r="K55" s="13">
        <v>35</v>
      </c>
      <c r="L55" s="15" t="s">
        <v>33</v>
      </c>
      <c r="M55" s="13" t="s">
        <v>34</v>
      </c>
      <c r="N55" s="13" t="s">
        <v>34</v>
      </c>
      <c r="O55" s="13" t="s">
        <v>35</v>
      </c>
      <c r="P55" s="13" t="s">
        <v>36</v>
      </c>
      <c r="Q55" s="13" t="s">
        <v>169</v>
      </c>
      <c r="R55" s="13"/>
      <c r="S55" s="13" t="s">
        <v>170</v>
      </c>
      <c r="T55" s="21">
        <v>1</v>
      </c>
      <c r="U55" s="13"/>
      <c r="V55" s="13"/>
      <c r="W55" s="13"/>
    </row>
    <row r="56" spans="1:23" s="2" customFormat="1" ht="36">
      <c r="A56" s="12">
        <f t="shared" si="1"/>
        <v>119</v>
      </c>
      <c r="B56" s="13" t="s">
        <v>163</v>
      </c>
      <c r="C56" s="14">
        <f t="shared" si="2"/>
        <v>2</v>
      </c>
      <c r="D56" s="15" t="s">
        <v>167</v>
      </c>
      <c r="E56" s="13" t="s">
        <v>29</v>
      </c>
      <c r="F56" s="14">
        <f>_xlfn.COUNTIFS(D$3:D56,D56,A$3:A56,A56)</f>
        <v>2</v>
      </c>
      <c r="G56" s="13" t="s">
        <v>168</v>
      </c>
      <c r="H56" s="13" t="s">
        <v>31</v>
      </c>
      <c r="I56" s="13">
        <v>2</v>
      </c>
      <c r="J56" s="13" t="s">
        <v>34</v>
      </c>
      <c r="K56" s="13">
        <v>35</v>
      </c>
      <c r="L56" s="15" t="s">
        <v>40</v>
      </c>
      <c r="M56" s="13" t="s">
        <v>34</v>
      </c>
      <c r="N56" s="13" t="s">
        <v>34</v>
      </c>
      <c r="O56" s="13" t="s">
        <v>35</v>
      </c>
      <c r="P56" s="13" t="s">
        <v>36</v>
      </c>
      <c r="Q56" s="13" t="s">
        <v>169</v>
      </c>
      <c r="R56" s="13"/>
      <c r="S56" s="13" t="s">
        <v>170</v>
      </c>
      <c r="T56" s="21">
        <v>1</v>
      </c>
      <c r="U56" s="13"/>
      <c r="V56" s="13"/>
      <c r="W56" s="13"/>
    </row>
    <row r="57" spans="1:23" s="2" customFormat="1" ht="48">
      <c r="A57" s="12">
        <f t="shared" si="1"/>
        <v>119</v>
      </c>
      <c r="B57" s="13" t="s">
        <v>163</v>
      </c>
      <c r="C57" s="14">
        <f t="shared" si="2"/>
        <v>2</v>
      </c>
      <c r="D57" s="15" t="s">
        <v>167</v>
      </c>
      <c r="E57" s="13" t="s">
        <v>29</v>
      </c>
      <c r="F57" s="14">
        <f>_xlfn.COUNTIFS(D$3:D57,D57,A$3:A57,A57)</f>
        <v>3</v>
      </c>
      <c r="G57" s="13" t="s">
        <v>171</v>
      </c>
      <c r="H57" s="13" t="s">
        <v>31</v>
      </c>
      <c r="I57" s="13">
        <v>1</v>
      </c>
      <c r="J57" s="13" t="s">
        <v>34</v>
      </c>
      <c r="K57" s="13">
        <v>35</v>
      </c>
      <c r="L57" s="13" t="s">
        <v>34</v>
      </c>
      <c r="M57" s="13" t="s">
        <v>34</v>
      </c>
      <c r="N57" s="13" t="s">
        <v>34</v>
      </c>
      <c r="O57" s="13" t="s">
        <v>35</v>
      </c>
      <c r="P57" s="13" t="s">
        <v>36</v>
      </c>
      <c r="Q57" s="13" t="s">
        <v>172</v>
      </c>
      <c r="R57" s="13"/>
      <c r="S57" s="13" t="s">
        <v>170</v>
      </c>
      <c r="T57" s="21">
        <v>1</v>
      </c>
      <c r="U57" s="13"/>
      <c r="V57" s="13"/>
      <c r="W57" s="13"/>
    </row>
    <row r="58" spans="1:23" ht="57" customHeight="1">
      <c r="A58" s="12">
        <v>120</v>
      </c>
      <c r="B58" s="13" t="s">
        <v>163</v>
      </c>
      <c r="C58" s="14">
        <f t="shared" si="2"/>
        <v>1</v>
      </c>
      <c r="D58" s="13" t="s">
        <v>173</v>
      </c>
      <c r="E58" s="13" t="s">
        <v>174</v>
      </c>
      <c r="F58" s="14">
        <f>_xlfn.COUNTIFS(D$3:D58,D58,A$3:A58,A58)</f>
        <v>1</v>
      </c>
      <c r="G58" s="13" t="s">
        <v>175</v>
      </c>
      <c r="H58" s="13" t="s">
        <v>31</v>
      </c>
      <c r="I58" s="13">
        <v>2</v>
      </c>
      <c r="J58" s="13" t="s">
        <v>34</v>
      </c>
      <c r="K58" s="13">
        <v>35</v>
      </c>
      <c r="L58" s="13" t="s">
        <v>34</v>
      </c>
      <c r="M58" s="13" t="s">
        <v>34</v>
      </c>
      <c r="N58" s="13" t="s">
        <v>34</v>
      </c>
      <c r="O58" s="13" t="s">
        <v>35</v>
      </c>
      <c r="P58" s="13" t="s">
        <v>36</v>
      </c>
      <c r="Q58" s="13" t="s">
        <v>176</v>
      </c>
      <c r="R58" s="13" t="s">
        <v>177</v>
      </c>
      <c r="S58" s="13" t="s">
        <v>170</v>
      </c>
      <c r="T58" s="21">
        <v>1</v>
      </c>
      <c r="U58" s="13"/>
      <c r="V58" s="13"/>
      <c r="W58" s="13"/>
    </row>
    <row r="59" spans="1:23" ht="69" customHeight="1">
      <c r="A59" s="12">
        <v>120</v>
      </c>
      <c r="B59" s="13" t="s">
        <v>163</v>
      </c>
      <c r="C59" s="14">
        <f t="shared" si="2"/>
        <v>1</v>
      </c>
      <c r="D59" s="13" t="s">
        <v>173</v>
      </c>
      <c r="E59" s="13" t="s">
        <v>174</v>
      </c>
      <c r="F59" s="14">
        <f>_xlfn.COUNTIFS(D$3:D59,D59,A$3:A59,A59)</f>
        <v>2</v>
      </c>
      <c r="G59" s="17" t="s">
        <v>178</v>
      </c>
      <c r="H59" s="13" t="s">
        <v>31</v>
      </c>
      <c r="I59" s="13">
        <v>1</v>
      </c>
      <c r="J59" s="13" t="s">
        <v>34</v>
      </c>
      <c r="K59" s="13">
        <v>35</v>
      </c>
      <c r="L59" s="13" t="s">
        <v>34</v>
      </c>
      <c r="M59" s="13" t="s">
        <v>34</v>
      </c>
      <c r="N59" s="13" t="s">
        <v>34</v>
      </c>
      <c r="O59" s="13" t="s">
        <v>35</v>
      </c>
      <c r="P59" s="13" t="s">
        <v>36</v>
      </c>
      <c r="Q59" s="24" t="s">
        <v>179</v>
      </c>
      <c r="R59" s="25" t="s">
        <v>180</v>
      </c>
      <c r="S59" s="13" t="s">
        <v>170</v>
      </c>
      <c r="T59" s="21">
        <v>1</v>
      </c>
      <c r="U59" s="13"/>
      <c r="V59" s="13"/>
      <c r="W59" s="13"/>
    </row>
    <row r="60" spans="1:23" ht="36">
      <c r="A60" s="12">
        <v>120</v>
      </c>
      <c r="B60" s="13" t="s">
        <v>163</v>
      </c>
      <c r="C60" s="14">
        <f t="shared" si="2"/>
        <v>1</v>
      </c>
      <c r="D60" s="13" t="s">
        <v>173</v>
      </c>
      <c r="E60" s="13" t="s">
        <v>174</v>
      </c>
      <c r="F60" s="14">
        <f>_xlfn.COUNTIFS(D$3:D60,D60,A$3:A60,A60)</f>
        <v>3</v>
      </c>
      <c r="G60" s="13" t="s">
        <v>181</v>
      </c>
      <c r="H60" s="13" t="s">
        <v>31</v>
      </c>
      <c r="I60" s="13">
        <v>1</v>
      </c>
      <c r="J60" s="13" t="s">
        <v>32</v>
      </c>
      <c r="K60" s="13">
        <v>35</v>
      </c>
      <c r="L60" s="13" t="s">
        <v>40</v>
      </c>
      <c r="M60" s="13" t="s">
        <v>34</v>
      </c>
      <c r="N60" s="13" t="s">
        <v>34</v>
      </c>
      <c r="O60" s="13" t="s">
        <v>35</v>
      </c>
      <c r="P60" s="13" t="s">
        <v>36</v>
      </c>
      <c r="Q60" s="13" t="s">
        <v>182</v>
      </c>
      <c r="R60" s="13"/>
      <c r="S60" s="13" t="s">
        <v>170</v>
      </c>
      <c r="T60" s="21">
        <v>1</v>
      </c>
      <c r="U60" s="13"/>
      <c r="V60" s="13"/>
      <c r="W60" s="13"/>
    </row>
    <row r="61" spans="1:23" s="2" customFormat="1" ht="57" customHeight="1">
      <c r="A61" s="12">
        <v>120</v>
      </c>
      <c r="B61" s="13" t="s">
        <v>163</v>
      </c>
      <c r="C61" s="14">
        <f t="shared" si="2"/>
        <v>1</v>
      </c>
      <c r="D61" s="13" t="s">
        <v>173</v>
      </c>
      <c r="E61" s="13" t="s">
        <v>174</v>
      </c>
      <c r="F61" s="14">
        <f>_xlfn.COUNTIFS(D$3:D61,D61,A$3:A61,A61)</f>
        <v>4</v>
      </c>
      <c r="G61" s="13" t="s">
        <v>183</v>
      </c>
      <c r="H61" s="13" t="s">
        <v>31</v>
      </c>
      <c r="I61" s="13">
        <v>1</v>
      </c>
      <c r="J61" s="13" t="s">
        <v>34</v>
      </c>
      <c r="K61" s="13">
        <v>35</v>
      </c>
      <c r="L61" s="13" t="s">
        <v>34</v>
      </c>
      <c r="M61" s="13" t="s">
        <v>34</v>
      </c>
      <c r="N61" s="13" t="s">
        <v>34</v>
      </c>
      <c r="O61" s="13" t="s">
        <v>184</v>
      </c>
      <c r="P61" s="13" t="s">
        <v>185</v>
      </c>
      <c r="Q61" s="13" t="s">
        <v>186</v>
      </c>
      <c r="R61" s="13" t="s">
        <v>177</v>
      </c>
      <c r="S61" s="13" t="s">
        <v>170</v>
      </c>
      <c r="T61" s="21">
        <v>1</v>
      </c>
      <c r="U61" s="13"/>
      <c r="V61" s="13"/>
      <c r="W61" s="13"/>
    </row>
    <row r="62" spans="1:23" ht="79.5" customHeight="1">
      <c r="A62" s="12">
        <v>120</v>
      </c>
      <c r="B62" s="13" t="s">
        <v>163</v>
      </c>
      <c r="C62" s="14">
        <f t="shared" si="2"/>
        <v>1</v>
      </c>
      <c r="D62" s="13" t="s">
        <v>173</v>
      </c>
      <c r="E62" s="13" t="s">
        <v>174</v>
      </c>
      <c r="F62" s="14">
        <f>_xlfn.COUNTIFS(D$3:D62,D62,A$3:A62,A62)</f>
        <v>5</v>
      </c>
      <c r="G62" s="13" t="s">
        <v>187</v>
      </c>
      <c r="H62" s="13" t="s">
        <v>31</v>
      </c>
      <c r="I62" s="13">
        <v>1</v>
      </c>
      <c r="J62" s="13" t="s">
        <v>32</v>
      </c>
      <c r="K62" s="13">
        <v>35</v>
      </c>
      <c r="L62" s="13" t="s">
        <v>34</v>
      </c>
      <c r="M62" s="13" t="s">
        <v>34</v>
      </c>
      <c r="N62" s="13" t="s">
        <v>34</v>
      </c>
      <c r="O62" s="13" t="s">
        <v>184</v>
      </c>
      <c r="P62" s="13" t="s">
        <v>185</v>
      </c>
      <c r="Q62" s="13" t="s">
        <v>188</v>
      </c>
      <c r="R62" s="13"/>
      <c r="S62" s="13" t="s">
        <v>170</v>
      </c>
      <c r="T62" s="21">
        <v>1</v>
      </c>
      <c r="U62" s="13"/>
      <c r="V62" s="13"/>
      <c r="W62" s="13"/>
    </row>
    <row r="63" spans="1:23" ht="79.5" customHeight="1">
      <c r="A63" s="12">
        <v>120</v>
      </c>
      <c r="B63" s="13" t="s">
        <v>163</v>
      </c>
      <c r="C63" s="14">
        <f t="shared" si="2"/>
        <v>1</v>
      </c>
      <c r="D63" s="13" t="s">
        <v>173</v>
      </c>
      <c r="E63" s="13" t="s">
        <v>174</v>
      </c>
      <c r="F63" s="14">
        <f>_xlfn.COUNTIFS(D$3:D63,D63,A$3:A63,A63)</f>
        <v>6</v>
      </c>
      <c r="G63" s="13" t="s">
        <v>189</v>
      </c>
      <c r="H63" s="13" t="s">
        <v>31</v>
      </c>
      <c r="I63" s="13">
        <v>1</v>
      </c>
      <c r="J63" s="13" t="s">
        <v>34</v>
      </c>
      <c r="K63" s="13">
        <v>35</v>
      </c>
      <c r="L63" s="13" t="s">
        <v>34</v>
      </c>
      <c r="M63" s="13" t="s">
        <v>34</v>
      </c>
      <c r="N63" s="13" t="s">
        <v>34</v>
      </c>
      <c r="O63" s="13" t="s">
        <v>35</v>
      </c>
      <c r="P63" s="13" t="s">
        <v>36</v>
      </c>
      <c r="Q63" s="13" t="s">
        <v>190</v>
      </c>
      <c r="R63" s="13"/>
      <c r="S63" s="13" t="s">
        <v>170</v>
      </c>
      <c r="T63" s="21">
        <v>1</v>
      </c>
      <c r="U63" s="13"/>
      <c r="V63" s="13"/>
      <c r="W63" s="13"/>
    </row>
    <row r="64" spans="1:23" ht="60" customHeight="1">
      <c r="A64" s="12">
        <v>120</v>
      </c>
      <c r="B64" s="13" t="s">
        <v>163</v>
      </c>
      <c r="C64" s="14">
        <f t="shared" si="2"/>
        <v>1</v>
      </c>
      <c r="D64" s="13" t="s">
        <v>173</v>
      </c>
      <c r="E64" s="13" t="s">
        <v>174</v>
      </c>
      <c r="F64" s="14">
        <f>_xlfn.COUNTIFS(D$3:D64,D64,A$3:A64,A64)</f>
        <v>7</v>
      </c>
      <c r="G64" s="13" t="s">
        <v>191</v>
      </c>
      <c r="H64" s="13" t="s">
        <v>31</v>
      </c>
      <c r="I64" s="13">
        <v>1</v>
      </c>
      <c r="J64" s="13" t="s">
        <v>34</v>
      </c>
      <c r="K64" s="13">
        <v>35</v>
      </c>
      <c r="L64" s="13" t="s">
        <v>34</v>
      </c>
      <c r="M64" s="13" t="s">
        <v>34</v>
      </c>
      <c r="N64" s="13" t="s">
        <v>34</v>
      </c>
      <c r="O64" s="13" t="s">
        <v>184</v>
      </c>
      <c r="P64" s="13" t="s">
        <v>185</v>
      </c>
      <c r="Q64" s="13" t="s">
        <v>192</v>
      </c>
      <c r="R64" s="13" t="s">
        <v>177</v>
      </c>
      <c r="S64" s="13" t="s">
        <v>170</v>
      </c>
      <c r="T64" s="21">
        <v>1</v>
      </c>
      <c r="U64" s="13"/>
      <c r="V64" s="13"/>
      <c r="W64" s="13"/>
    </row>
    <row r="65" spans="1:23" s="2" customFormat="1" ht="93.75" customHeight="1">
      <c r="A65" s="12">
        <v>120</v>
      </c>
      <c r="B65" s="13" t="s">
        <v>163</v>
      </c>
      <c r="C65" s="14">
        <f t="shared" si="2"/>
        <v>1</v>
      </c>
      <c r="D65" s="15" t="s">
        <v>173</v>
      </c>
      <c r="E65" s="15" t="s">
        <v>174</v>
      </c>
      <c r="F65" s="14">
        <f>_xlfn.COUNTIFS(D$3:D65,D65,A$3:A65,A65)</f>
        <v>8</v>
      </c>
      <c r="G65" s="15" t="s">
        <v>193</v>
      </c>
      <c r="H65" s="13" t="s">
        <v>31</v>
      </c>
      <c r="I65" s="13">
        <v>1</v>
      </c>
      <c r="J65" s="15" t="s">
        <v>34</v>
      </c>
      <c r="K65" s="13">
        <v>35</v>
      </c>
      <c r="L65" s="13" t="s">
        <v>34</v>
      </c>
      <c r="M65" s="13" t="s">
        <v>34</v>
      </c>
      <c r="N65" s="13" t="s">
        <v>34</v>
      </c>
      <c r="O65" s="13" t="s">
        <v>184</v>
      </c>
      <c r="P65" s="13" t="s">
        <v>185</v>
      </c>
      <c r="Q65" s="13" t="s">
        <v>194</v>
      </c>
      <c r="R65" s="13" t="s">
        <v>177</v>
      </c>
      <c r="S65" s="13" t="s">
        <v>170</v>
      </c>
      <c r="T65" s="21">
        <v>1</v>
      </c>
      <c r="U65" s="13"/>
      <c r="V65" s="13"/>
      <c r="W65" s="13"/>
    </row>
    <row r="66" spans="1:23" s="2" customFormat="1" ht="102.75" customHeight="1">
      <c r="A66" s="12">
        <v>120</v>
      </c>
      <c r="B66" s="13" t="s">
        <v>163</v>
      </c>
      <c r="C66" s="14">
        <f t="shared" si="2"/>
        <v>2</v>
      </c>
      <c r="D66" s="15" t="s">
        <v>195</v>
      </c>
      <c r="E66" s="15" t="s">
        <v>174</v>
      </c>
      <c r="F66" s="14">
        <f>_xlfn.COUNTIFS(D$3:D66,D66,A$3:A66,A66)</f>
        <v>1</v>
      </c>
      <c r="G66" s="15" t="s">
        <v>196</v>
      </c>
      <c r="H66" s="13" t="s">
        <v>31</v>
      </c>
      <c r="I66" s="15">
        <v>2</v>
      </c>
      <c r="J66" s="15" t="s">
        <v>34</v>
      </c>
      <c r="K66" s="15">
        <v>35</v>
      </c>
      <c r="L66" s="15" t="s">
        <v>34</v>
      </c>
      <c r="M66" s="15" t="s">
        <v>34</v>
      </c>
      <c r="N66" s="15" t="s">
        <v>34</v>
      </c>
      <c r="O66" s="15" t="s">
        <v>35</v>
      </c>
      <c r="P66" s="15" t="s">
        <v>36</v>
      </c>
      <c r="Q66" s="15" t="s">
        <v>197</v>
      </c>
      <c r="R66" s="26" t="s">
        <v>198</v>
      </c>
      <c r="S66" s="15" t="s">
        <v>170</v>
      </c>
      <c r="T66" s="27">
        <v>1</v>
      </c>
      <c r="U66" s="28"/>
      <c r="V66" s="28"/>
      <c r="W66" s="29" t="s">
        <v>199</v>
      </c>
    </row>
    <row r="67" spans="1:23" ht="64.5" customHeight="1">
      <c r="A67" s="12">
        <v>120</v>
      </c>
      <c r="B67" s="13" t="s">
        <v>163</v>
      </c>
      <c r="C67" s="14">
        <f t="shared" si="2"/>
        <v>3</v>
      </c>
      <c r="D67" s="15" t="s">
        <v>200</v>
      </c>
      <c r="E67" s="13" t="s">
        <v>174</v>
      </c>
      <c r="F67" s="14">
        <f>_xlfn.COUNTIFS(D$3:D67,D67,A$3:A67,A67)</f>
        <v>1</v>
      </c>
      <c r="G67" s="13" t="s">
        <v>201</v>
      </c>
      <c r="H67" s="13" t="s">
        <v>31</v>
      </c>
      <c r="I67" s="13">
        <v>1</v>
      </c>
      <c r="J67" s="13" t="s">
        <v>32</v>
      </c>
      <c r="K67" s="13">
        <v>35</v>
      </c>
      <c r="L67" s="13" t="s">
        <v>34</v>
      </c>
      <c r="M67" s="13" t="s">
        <v>34</v>
      </c>
      <c r="N67" s="13" t="s">
        <v>34</v>
      </c>
      <c r="O67" s="13" t="s">
        <v>35</v>
      </c>
      <c r="P67" s="13" t="s">
        <v>36</v>
      </c>
      <c r="Q67" s="13" t="s">
        <v>197</v>
      </c>
      <c r="R67" s="13"/>
      <c r="S67" s="13" t="s">
        <v>170</v>
      </c>
      <c r="T67" s="21">
        <v>1</v>
      </c>
      <c r="U67" s="13"/>
      <c r="V67" s="13"/>
      <c r="W67" s="13"/>
    </row>
    <row r="68" spans="1:23" ht="54" customHeight="1">
      <c r="A68" s="12">
        <v>120</v>
      </c>
      <c r="B68" s="13" t="s">
        <v>163</v>
      </c>
      <c r="C68" s="14">
        <f t="shared" si="2"/>
        <v>3</v>
      </c>
      <c r="D68" s="13" t="s">
        <v>200</v>
      </c>
      <c r="E68" s="13" t="s">
        <v>174</v>
      </c>
      <c r="F68" s="14">
        <f>_xlfn.COUNTIFS(D$3:D68,D68,A$3:A68,A68)</f>
        <v>2</v>
      </c>
      <c r="G68" s="13" t="s">
        <v>202</v>
      </c>
      <c r="H68" s="13" t="s">
        <v>31</v>
      </c>
      <c r="I68" s="13">
        <v>1</v>
      </c>
      <c r="J68" s="13" t="s">
        <v>32</v>
      </c>
      <c r="K68" s="13">
        <v>35</v>
      </c>
      <c r="L68" s="13" t="s">
        <v>34</v>
      </c>
      <c r="M68" s="13" t="s">
        <v>34</v>
      </c>
      <c r="N68" s="13" t="s">
        <v>34</v>
      </c>
      <c r="O68" s="13" t="s">
        <v>35</v>
      </c>
      <c r="P68" s="13" t="s">
        <v>36</v>
      </c>
      <c r="Q68" s="13" t="s">
        <v>203</v>
      </c>
      <c r="R68" s="13"/>
      <c r="S68" s="13" t="s">
        <v>170</v>
      </c>
      <c r="T68" s="21">
        <v>1</v>
      </c>
      <c r="U68" s="13"/>
      <c r="V68" s="13"/>
      <c r="W68" s="13"/>
    </row>
    <row r="69" spans="1:23" ht="54" customHeight="1">
      <c r="A69" s="12">
        <v>120</v>
      </c>
      <c r="B69" s="13" t="s">
        <v>163</v>
      </c>
      <c r="C69" s="14">
        <f t="shared" si="2"/>
        <v>4</v>
      </c>
      <c r="D69" s="13" t="s">
        <v>204</v>
      </c>
      <c r="E69" s="13" t="s">
        <v>174</v>
      </c>
      <c r="F69" s="14">
        <f>_xlfn.COUNTIFS(D$3:D69,D69,A$3:A69,A69)</f>
        <v>1</v>
      </c>
      <c r="G69" s="15" t="s">
        <v>202</v>
      </c>
      <c r="H69" s="13" t="s">
        <v>31</v>
      </c>
      <c r="I69" s="13">
        <v>1</v>
      </c>
      <c r="J69" s="13" t="s">
        <v>32</v>
      </c>
      <c r="K69" s="13">
        <v>35</v>
      </c>
      <c r="L69" s="13" t="s">
        <v>34</v>
      </c>
      <c r="M69" s="13" t="s">
        <v>34</v>
      </c>
      <c r="N69" s="13" t="s">
        <v>34</v>
      </c>
      <c r="O69" s="13" t="s">
        <v>35</v>
      </c>
      <c r="P69" s="13" t="s">
        <v>36</v>
      </c>
      <c r="Q69" s="24" t="s">
        <v>203</v>
      </c>
      <c r="R69" s="13"/>
      <c r="S69" s="13" t="s">
        <v>170</v>
      </c>
      <c r="T69" s="21">
        <v>1</v>
      </c>
      <c r="U69" s="13"/>
      <c r="V69" s="13"/>
      <c r="W69" s="13"/>
    </row>
    <row r="70" spans="1:23" ht="69.75" customHeight="1">
      <c r="A70" s="12">
        <v>120</v>
      </c>
      <c r="B70" s="13" t="s">
        <v>163</v>
      </c>
      <c r="C70" s="14">
        <f t="shared" si="2"/>
        <v>4</v>
      </c>
      <c r="D70" s="13" t="s">
        <v>204</v>
      </c>
      <c r="E70" s="13" t="s">
        <v>174</v>
      </c>
      <c r="F70" s="14">
        <f>_xlfn.COUNTIFS(D$3:D70,D70,A$3:A70,A70)</f>
        <v>2</v>
      </c>
      <c r="G70" s="13" t="s">
        <v>205</v>
      </c>
      <c r="H70" s="13" t="s">
        <v>31</v>
      </c>
      <c r="I70" s="13">
        <v>2</v>
      </c>
      <c r="J70" s="13" t="s">
        <v>34</v>
      </c>
      <c r="K70" s="13">
        <v>35</v>
      </c>
      <c r="L70" s="13" t="s">
        <v>34</v>
      </c>
      <c r="M70" s="13" t="s">
        <v>34</v>
      </c>
      <c r="N70" s="13" t="s">
        <v>34</v>
      </c>
      <c r="O70" s="13" t="s">
        <v>35</v>
      </c>
      <c r="P70" s="13" t="s">
        <v>36</v>
      </c>
      <c r="Q70" s="13" t="s">
        <v>206</v>
      </c>
      <c r="R70" s="13"/>
      <c r="S70" s="13" t="s">
        <v>170</v>
      </c>
      <c r="T70" s="21">
        <v>1</v>
      </c>
      <c r="U70" s="13"/>
      <c r="V70" s="13"/>
      <c r="W70" s="13"/>
    </row>
    <row r="71" spans="1:23" ht="60" customHeight="1">
      <c r="A71" s="12">
        <v>120</v>
      </c>
      <c r="B71" s="13" t="s">
        <v>163</v>
      </c>
      <c r="C71" s="14">
        <f t="shared" si="2"/>
        <v>4</v>
      </c>
      <c r="D71" s="13" t="s">
        <v>204</v>
      </c>
      <c r="E71" s="13" t="s">
        <v>174</v>
      </c>
      <c r="F71" s="14">
        <f>_xlfn.COUNTIFS(D$3:D71,D71,A$3:A71,A71)</f>
        <v>3</v>
      </c>
      <c r="G71" s="13" t="s">
        <v>207</v>
      </c>
      <c r="H71" s="13" t="s">
        <v>31</v>
      </c>
      <c r="I71" s="13">
        <v>1</v>
      </c>
      <c r="J71" s="13" t="s">
        <v>34</v>
      </c>
      <c r="K71" s="13">
        <v>35</v>
      </c>
      <c r="L71" s="13" t="s">
        <v>34</v>
      </c>
      <c r="M71" s="13" t="s">
        <v>34</v>
      </c>
      <c r="N71" s="13" t="s">
        <v>34</v>
      </c>
      <c r="O71" s="13" t="s">
        <v>35</v>
      </c>
      <c r="P71" s="13" t="s">
        <v>36</v>
      </c>
      <c r="Q71" s="13" t="s">
        <v>208</v>
      </c>
      <c r="R71" s="13" t="s">
        <v>177</v>
      </c>
      <c r="S71" s="13" t="s">
        <v>170</v>
      </c>
      <c r="T71" s="21">
        <v>1</v>
      </c>
      <c r="U71" s="13"/>
      <c r="V71" s="13"/>
      <c r="W71" s="13"/>
    </row>
    <row r="72" spans="1:23" ht="36">
      <c r="A72" s="12">
        <v>120</v>
      </c>
      <c r="B72" s="13" t="s">
        <v>163</v>
      </c>
      <c r="C72" s="14">
        <f t="shared" si="2"/>
        <v>4</v>
      </c>
      <c r="D72" s="13" t="s">
        <v>204</v>
      </c>
      <c r="E72" s="13" t="s">
        <v>174</v>
      </c>
      <c r="F72" s="14">
        <f>_xlfn.COUNTIFS(D$3:D72,D72,A$3:A72,A72)</f>
        <v>4</v>
      </c>
      <c r="G72" s="13" t="s">
        <v>209</v>
      </c>
      <c r="H72" s="13" t="s">
        <v>31</v>
      </c>
      <c r="I72" s="13">
        <v>1</v>
      </c>
      <c r="J72" s="13" t="s">
        <v>32</v>
      </c>
      <c r="K72" s="13">
        <v>35</v>
      </c>
      <c r="L72" s="13" t="s">
        <v>34</v>
      </c>
      <c r="M72" s="13" t="s">
        <v>34</v>
      </c>
      <c r="N72" s="13" t="s">
        <v>34</v>
      </c>
      <c r="O72" s="13" t="s">
        <v>35</v>
      </c>
      <c r="P72" s="13" t="s">
        <v>36</v>
      </c>
      <c r="Q72" s="13" t="s">
        <v>69</v>
      </c>
      <c r="R72" s="13"/>
      <c r="S72" s="13" t="s">
        <v>39</v>
      </c>
      <c r="T72" s="21">
        <v>1</v>
      </c>
      <c r="U72" s="13"/>
      <c r="V72" s="13"/>
      <c r="W72" s="13"/>
    </row>
    <row r="73" spans="1:23" ht="88.5" customHeight="1">
      <c r="A73" s="12">
        <v>120</v>
      </c>
      <c r="B73" s="13" t="s">
        <v>163</v>
      </c>
      <c r="C73" s="14">
        <f t="shared" si="2"/>
        <v>5</v>
      </c>
      <c r="D73" s="24" t="s">
        <v>210</v>
      </c>
      <c r="E73" s="13" t="s">
        <v>174</v>
      </c>
      <c r="F73" s="14">
        <f>_xlfn.COUNTIFS(D$3:D73,D73,A$3:A73,A73)</f>
        <v>1</v>
      </c>
      <c r="G73" s="15" t="s">
        <v>181</v>
      </c>
      <c r="H73" s="13" t="s">
        <v>31</v>
      </c>
      <c r="I73" s="13">
        <v>1</v>
      </c>
      <c r="J73" s="13" t="s">
        <v>34</v>
      </c>
      <c r="K73" s="13">
        <v>35</v>
      </c>
      <c r="L73" s="15" t="s">
        <v>40</v>
      </c>
      <c r="M73" s="13" t="s">
        <v>34</v>
      </c>
      <c r="N73" s="13" t="s">
        <v>34</v>
      </c>
      <c r="O73" s="13" t="s">
        <v>35</v>
      </c>
      <c r="P73" s="13" t="s">
        <v>36</v>
      </c>
      <c r="Q73" s="15" t="s">
        <v>182</v>
      </c>
      <c r="R73" s="30" t="s">
        <v>211</v>
      </c>
      <c r="S73" s="13" t="s">
        <v>170</v>
      </c>
      <c r="T73" s="21">
        <v>1</v>
      </c>
      <c r="U73" s="13"/>
      <c r="V73" s="13"/>
      <c r="W73" s="13"/>
    </row>
    <row r="74" spans="1:23" ht="75.75" customHeight="1">
      <c r="A74" s="12">
        <v>120</v>
      </c>
      <c r="B74" s="13" t="s">
        <v>163</v>
      </c>
      <c r="C74" s="14">
        <f t="shared" si="2"/>
        <v>6</v>
      </c>
      <c r="D74" s="15" t="s">
        <v>212</v>
      </c>
      <c r="E74" s="13" t="s">
        <v>174</v>
      </c>
      <c r="F74" s="14">
        <f>_xlfn.COUNTIFS(D$3:D74,D74,A$3:A74,A74)</f>
        <v>1</v>
      </c>
      <c r="G74" s="15" t="s">
        <v>213</v>
      </c>
      <c r="H74" s="13" t="s">
        <v>31</v>
      </c>
      <c r="I74" s="13">
        <v>1</v>
      </c>
      <c r="J74" s="13" t="s">
        <v>34</v>
      </c>
      <c r="K74" s="13">
        <v>35</v>
      </c>
      <c r="L74" s="13" t="s">
        <v>34</v>
      </c>
      <c r="M74" s="13" t="s">
        <v>34</v>
      </c>
      <c r="N74" s="13" t="s">
        <v>34</v>
      </c>
      <c r="O74" s="13" t="s">
        <v>35</v>
      </c>
      <c r="P74" s="13" t="s">
        <v>36</v>
      </c>
      <c r="Q74" s="15" t="s">
        <v>214</v>
      </c>
      <c r="R74" s="30"/>
      <c r="S74" s="13" t="s">
        <v>170</v>
      </c>
      <c r="T74" s="21">
        <v>1</v>
      </c>
      <c r="U74" s="13"/>
      <c r="V74" s="13"/>
      <c r="W74" s="13"/>
    </row>
    <row r="75" spans="1:23" s="2" customFormat="1" ht="81" customHeight="1">
      <c r="A75" s="12">
        <v>120</v>
      </c>
      <c r="B75" s="13" t="s">
        <v>163</v>
      </c>
      <c r="C75" s="14">
        <f t="shared" si="2"/>
        <v>6</v>
      </c>
      <c r="D75" s="15" t="s">
        <v>212</v>
      </c>
      <c r="E75" s="13" t="s">
        <v>174</v>
      </c>
      <c r="F75" s="14">
        <f>_xlfn.COUNTIFS(D$3:D75,D75,A$3:A75,A75)</f>
        <v>2</v>
      </c>
      <c r="G75" s="13" t="s">
        <v>165</v>
      </c>
      <c r="H75" s="13" t="s">
        <v>31</v>
      </c>
      <c r="I75" s="13">
        <v>1</v>
      </c>
      <c r="J75" s="13" t="s">
        <v>34</v>
      </c>
      <c r="K75" s="13">
        <v>35</v>
      </c>
      <c r="L75" s="13" t="s">
        <v>34</v>
      </c>
      <c r="M75" s="13" t="s">
        <v>34</v>
      </c>
      <c r="N75" s="13" t="s">
        <v>34</v>
      </c>
      <c r="O75" s="13" t="s">
        <v>35</v>
      </c>
      <c r="P75" s="13" t="s">
        <v>36</v>
      </c>
      <c r="Q75" s="13" t="s">
        <v>166</v>
      </c>
      <c r="R75" s="13"/>
      <c r="S75" s="13" t="s">
        <v>39</v>
      </c>
      <c r="T75" s="21">
        <v>1</v>
      </c>
      <c r="U75" s="13"/>
      <c r="V75" s="13"/>
      <c r="W75" s="13"/>
    </row>
    <row r="76" spans="1:23" s="2" customFormat="1" ht="58.5" customHeight="1">
      <c r="A76" s="12">
        <v>120</v>
      </c>
      <c r="B76" s="13" t="s">
        <v>163</v>
      </c>
      <c r="C76" s="14">
        <f t="shared" si="2"/>
        <v>7</v>
      </c>
      <c r="D76" s="15" t="s">
        <v>215</v>
      </c>
      <c r="E76" s="15" t="s">
        <v>174</v>
      </c>
      <c r="F76" s="14">
        <f>_xlfn.COUNTIFS(D$3:D76,D76,A$3:A76,A76)</f>
        <v>1</v>
      </c>
      <c r="G76" s="15" t="s">
        <v>216</v>
      </c>
      <c r="H76" s="13" t="s">
        <v>31</v>
      </c>
      <c r="I76" s="15">
        <v>1</v>
      </c>
      <c r="J76" s="13" t="s">
        <v>34</v>
      </c>
      <c r="K76" s="15">
        <v>35</v>
      </c>
      <c r="L76" s="15" t="s">
        <v>34</v>
      </c>
      <c r="M76" s="15" t="s">
        <v>34</v>
      </c>
      <c r="N76" s="15" t="s">
        <v>34</v>
      </c>
      <c r="O76" s="15" t="s">
        <v>35</v>
      </c>
      <c r="P76" s="15" t="s">
        <v>36</v>
      </c>
      <c r="Q76" s="15" t="s">
        <v>217</v>
      </c>
      <c r="R76" s="15"/>
      <c r="S76" s="15" t="s">
        <v>170</v>
      </c>
      <c r="T76" s="27">
        <v>1</v>
      </c>
      <c r="U76" s="28"/>
      <c r="V76" s="28"/>
      <c r="W76" s="29"/>
    </row>
  </sheetData>
  <sheetProtection password="AA2D" sheet="1" objects="1"/>
  <autoFilter ref="A4:X76"/>
  <mergeCells count="15">
    <mergeCell ref="A1:W1"/>
    <mergeCell ref="A2:W2"/>
    <mergeCell ref="J3:R3"/>
    <mergeCell ref="T3:V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S3:S4"/>
    <mergeCell ref="W3:W4"/>
  </mergeCells>
  <printOptions/>
  <pageMargins left="0.16111111111111112" right="0.16111111111111112" top="0.60625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NJ</cp:lastModifiedBy>
  <cp:lastPrinted>2021-07-05T08:02:27Z</cp:lastPrinted>
  <dcterms:created xsi:type="dcterms:W3CDTF">2020-05-11T01:30:00Z</dcterms:created>
  <dcterms:modified xsi:type="dcterms:W3CDTF">2021-08-04T08:25:27Z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4B8AC54EA9C845279D0A496CFC2A8F98</vt:lpwstr>
  </property>
</Properties>
</file>